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工作表1" sheetId="1" r:id="rId1"/>
    <sheet name="工作表1 (2)" sheetId="2" r:id="rId2"/>
  </sheets>
  <calcPr calcId="144525"/>
</workbook>
</file>

<file path=xl/sharedStrings.xml><?xml version="1.0" encoding="utf-8"?>
<sst xmlns="http://schemas.openxmlformats.org/spreadsheetml/2006/main" count="264" uniqueCount="114">
  <si>
    <t xml:space="preserve">广西医科大学智能医学工程专业教学进程表
</t>
  </si>
  <si>
    <t>类别</t>
  </si>
  <si>
    <t>序号</t>
  </si>
  <si>
    <t>课程名称</t>
  </si>
  <si>
    <t>授课学期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</si>
  <si>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</si>
  <si>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</si>
  <si>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</si>
  <si>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</si>
  <si>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</si>
  <si>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</si>
  <si>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</si>
  <si>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</si>
  <si>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</si>
  <si>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</si>
  <si>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 学期</t>
  </si>
  <si>
    <t>2学期</t>
  </si>
  <si>
    <t>3学期</t>
  </si>
  <si>
    <t>4学期</t>
  </si>
  <si>
    <t>5学期</t>
  </si>
  <si>
    <t>6学期</t>
  </si>
  <si>
    <t>7学期</t>
  </si>
  <si>
    <t>8
学期</t>
  </si>
  <si>
    <t>2周</t>
  </si>
  <si>
    <t>16周</t>
  </si>
  <si>
    <t>周学时数</t>
  </si>
  <si>
    <t>基础阶段课程</t>
  </si>
  <si>
    <t>思德修养·人文素质</t>
  </si>
  <si>
    <t>劳动教育*</t>
  </si>
  <si>
    <t>1～5</t>
  </si>
  <si>
    <t>毕 业 实 习 及 毕 业 论 文</t>
  </si>
  <si>
    <t>军事理论*</t>
  </si>
  <si>
    <t>体育</t>
  </si>
  <si>
    <t>1～8</t>
  </si>
  <si>
    <t>形势与政策*</t>
  </si>
  <si>
    <t>1～10</t>
  </si>
  <si>
    <t>英语*</t>
  </si>
  <si>
    <t>1～4</t>
  </si>
  <si>
    <t>大学生安全教育*</t>
  </si>
  <si>
    <t>创业基础*</t>
  </si>
  <si>
    <t>2～4</t>
  </si>
  <si>
    <t>大学生职业发展与就业指导*</t>
  </si>
  <si>
    <t>大学生心理健康教育</t>
  </si>
  <si>
    <t>1～2</t>
  </si>
  <si>
    <t>思想道德与法治*</t>
  </si>
  <si>
    <t>中国近现代史纲要*</t>
  </si>
  <si>
    <t>马克思主义基本原理*</t>
  </si>
  <si>
    <t>毛泽东思想和中国特色社会主义理论体系概论*</t>
  </si>
  <si>
    <t>习近平新时代中国特色社会主义思想概论*</t>
  </si>
  <si>
    <t>小计</t>
  </si>
  <si>
    <t>占必修课百分比</t>
  </si>
  <si>
    <t>1:0.86</t>
  </si>
  <si>
    <t>医学基础</t>
  </si>
  <si>
    <t>生物化学与分子生物学</t>
  </si>
  <si>
    <t>解剖学</t>
  </si>
  <si>
    <t>生理学</t>
  </si>
  <si>
    <t>2</t>
  </si>
  <si>
    <t>物理学（1）</t>
  </si>
  <si>
    <t>专业基础</t>
  </si>
  <si>
    <t>物理学（2）</t>
  </si>
  <si>
    <t>高等数学(1)</t>
  </si>
  <si>
    <t>高等数学(2)</t>
  </si>
  <si>
    <t>线性代数</t>
  </si>
  <si>
    <t>概率论与数理统计</t>
  </si>
  <si>
    <t>电路与电子技术</t>
  </si>
  <si>
    <t>数据结构与算法</t>
  </si>
  <si>
    <t>数字电路与逻辑设计</t>
  </si>
  <si>
    <t>智能传感器与检测技术</t>
  </si>
  <si>
    <t>C语言程序设计</t>
  </si>
  <si>
    <t>微机原理与单片机应用</t>
  </si>
  <si>
    <t>python程序设计</t>
  </si>
  <si>
    <t>数学建模实训</t>
  </si>
  <si>
    <t>机械制图</t>
  </si>
  <si>
    <t>1:0.32</t>
  </si>
  <si>
    <t>专业阶段课程</t>
  </si>
  <si>
    <t>专业课程</t>
  </si>
  <si>
    <t>信号与系统</t>
  </si>
  <si>
    <t>生物信号处理</t>
  </si>
  <si>
    <t>智能嵌入技术开发与实践</t>
  </si>
  <si>
    <t>医用电子仪器原理与设计</t>
  </si>
  <si>
    <t>机器学习与模式识别</t>
  </si>
  <si>
    <t>医学图像处理</t>
  </si>
  <si>
    <t>计算机视觉</t>
  </si>
  <si>
    <t>医学影像学</t>
  </si>
  <si>
    <t>生物信息学</t>
  </si>
  <si>
    <t>4.5</t>
  </si>
  <si>
    <t>深度学习</t>
  </si>
  <si>
    <t>虚拟仪器设计</t>
  </si>
  <si>
    <t>医用智能机器人（限选）</t>
  </si>
  <si>
    <t>机械实训（限选）</t>
  </si>
  <si>
    <t>生物建模仿真（限选）</t>
  </si>
  <si>
    <t>专业英语（限选）</t>
  </si>
  <si>
    <t>科研论文阅读与写作（限选）</t>
  </si>
  <si>
    <t>1:0.43</t>
  </si>
  <si>
    <t>必
修
课</t>
  </si>
  <si>
    <t>理论、实践、学分总计</t>
  </si>
  <si>
    <t>理论：实践</t>
  </si>
  <si>
    <t>1:0.57</t>
  </si>
  <si>
    <t>任选课</t>
  </si>
  <si>
    <t>1～6</t>
  </si>
  <si>
    <t>限选课</t>
  </si>
  <si>
    <t>毕业实习（含毕业论文）</t>
  </si>
  <si>
    <t>7-8</t>
  </si>
  <si>
    <t>军事技能</t>
  </si>
  <si>
    <t>机动</t>
  </si>
  <si>
    <t>社会实践</t>
  </si>
  <si>
    <t>创新创业素质拓展*</t>
  </si>
  <si>
    <t>合计</t>
  </si>
  <si>
    <t>总学时、总学分</t>
  </si>
  <si>
    <r>
      <rPr>
        <sz val="10"/>
        <color rgb="FF000000"/>
        <rFont val="宋体"/>
        <charset val="134"/>
      </rPr>
      <t>1：1.</t>
    </r>
    <r>
      <rPr>
        <sz val="10"/>
        <color rgb="FF000000"/>
        <rFont val="宋体"/>
        <charset val="134"/>
      </rPr>
      <t>29</t>
    </r>
  </si>
  <si>
    <t>说明：</t>
  </si>
  <si>
    <t>思政课、就业指导、大学生安全教育课程的实践教学机动安排，具体方案由相关部门另订并实施。</t>
  </si>
  <si>
    <t>调整学分为2.0</t>
  </si>
  <si>
    <t>改授课学期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</si>
</sst>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_);[Red]\(0.0\)"/>
    <numFmt numFmtId="178" formatCode="0.0;[Red]0.0"/>
    <numFmt numFmtId="179" formatCode="0.0_ "/>
    <numFmt numFmtId="180" formatCode="0_);[Red]\(0\)"/>
  </numFmts>
  <fonts count="32">
    <font>
      <sz val="11"/>
      <color indexed="8"/>
      <name val="等线"/>
      <charset val="134"/>
      <scheme val="minor"/>
    </font>
    <font>
      <b/>
      <u/>
      <sz val="10"/>
      <color rgb="FF018FFB"/>
      <name val="宋体"/>
      <charset val="134"/>
    </font>
    <font>
      <sz val="10"/>
      <color rgb="FF000000"/>
      <name val="宋体"/>
      <charset val="134"/>
    </font>
    <font>
      <sz val="10"/>
      <name val="微软雅黑"/>
      <charset val="134"/>
    </font>
    <font>
      <sz val="8"/>
      <color rgb="FFFF0000"/>
      <name val="等线"/>
      <charset val="134"/>
      <scheme val="minor"/>
    </font>
    <font>
      <sz val="8"/>
      <name val="等线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8"/>
      <color rgb="FFFF0000"/>
      <name val="宋体"/>
      <charset val="134"/>
    </font>
    <font>
      <strike/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4" xfId="0" applyFont="1" applyFill="1" applyBorder="1">
      <alignment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2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178" fontId="9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179" fontId="2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179" fontId="2" fillId="0" borderId="5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8" xfId="0" applyFont="1" applyFill="1" applyBorder="1">
      <alignment vertical="center"/>
    </xf>
    <xf numFmtId="180" fontId="2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>
      <alignment vertical="center"/>
    </xf>
    <xf numFmtId="180" fontId="2" fillId="0" borderId="6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0" fontId="2" fillId="0" borderId="11" xfId="0" applyFont="1" applyFill="1" applyBorder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180" fontId="6" fillId="0" borderId="5" xfId="0" applyNumberFormat="1" applyFont="1" applyFill="1" applyBorder="1" applyAlignment="1">
      <alignment horizontal="center" vertical="center"/>
    </xf>
    <xf numFmtId="18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>
      <alignment vertical="center"/>
    </xf>
    <xf numFmtId="0" fontId="6" fillId="0" borderId="2" xfId="0" applyFont="1" applyFill="1" applyBorder="1">
      <alignment vertical="center"/>
    </xf>
    <xf numFmtId="49" fontId="6" fillId="0" borderId="2" xfId="0" applyNumberFormat="1" applyFont="1" applyFill="1" applyBorder="1">
      <alignment vertical="center"/>
    </xf>
    <xf numFmtId="180" fontId="6" fillId="0" borderId="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4" xfId="0" applyFont="1" applyFill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9" fontId="2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179" fontId="2" fillId="0" borderId="5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8" xfId="0" applyFont="1" applyFill="1" applyBorder="1">
      <alignment vertical="center"/>
    </xf>
    <xf numFmtId="180" fontId="2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>
      <alignment vertical="center"/>
    </xf>
    <xf numFmtId="180" fontId="2" fillId="0" borderId="6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1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3" fillId="2" borderId="0" xfId="0" applyFont="1" applyFill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80" fontId="6" fillId="0" borderId="5" xfId="0" applyNumberFormat="1" applyFont="1" applyFill="1" applyBorder="1" applyAlignment="1">
      <alignment horizontal="center" vertical="center"/>
    </xf>
    <xf numFmtId="18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>
      <alignment vertical="center"/>
    </xf>
    <xf numFmtId="49" fontId="6" fillId="2" borderId="2" xfId="0" applyNumberFormat="1" applyFont="1" applyFill="1" applyBorder="1">
      <alignment vertical="center"/>
    </xf>
    <xf numFmtId="18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>
      <alignment vertical="center"/>
    </xf>
    <xf numFmtId="49" fontId="6" fillId="0" borderId="2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99"/>
  <sheetViews>
    <sheetView workbookViewId="0">
      <pane xSplit="11" ySplit="3" topLeftCell="L47" activePane="bottomRight" state="frozen"/>
      <selection/>
      <selection pane="topRight"/>
      <selection pane="bottomLeft"/>
      <selection pane="bottomRight" activeCell="F61" sqref="F61"/>
    </sheetView>
  </sheetViews>
  <sheetFormatPr defaultColWidth="9" defaultRowHeight="14.25"/>
  <cols>
    <col min="1" max="2" width="9" customWidth="1"/>
    <col min="3" max="3" width="3.775" customWidth="1"/>
    <col min="4" max="4" width="22.8833333333333" customWidth="1"/>
    <col min="5" max="5" width="9.10833333333333" style="1" customWidth="1"/>
    <col min="6" max="7" width="8" customWidth="1"/>
    <col min="8" max="8" width="7.33333333333333" customWidth="1"/>
    <col min="9" max="9" width="8.88333333333333" customWidth="1"/>
    <col min="10" max="10" width="6.66666666666667" customWidth="1"/>
    <col min="11" max="11" width="8.10833333333333" customWidth="1"/>
    <col min="12" max="12" width="7.88333333333333" customWidth="1"/>
    <col min="13" max="13" width="8.21666666666667" customWidth="1"/>
    <col min="14" max="14" width="7.88333333333333" customWidth="1"/>
    <col min="15" max="15" width="10" customWidth="1"/>
    <col min="16" max="16" width="10.1083333333333" customWidth="1"/>
    <col min="17" max="17" width="15.4416666666667" customWidth="1"/>
    <col min="18" max="18" width="10.8833333333333" customWidth="1"/>
    <col min="19" max="19" width="8.44166666666667" customWidth="1"/>
    <col min="20" max="20" width="24" customWidth="1"/>
  </cols>
  <sheetData>
    <row r="1" ht="33" customHeight="1" spans="1:20">
      <c r="A1" s="86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142"/>
    </row>
    <row r="2" ht="20.25" customHeight="1" spans="1:20">
      <c r="A2" s="87" t="s">
        <v>1</v>
      </c>
      <c r="B2" s="88"/>
      <c r="C2" s="87" t="s">
        <v>2</v>
      </c>
      <c r="D2" s="87" t="s">
        <v>3</v>
      </c>
      <c r="E2" s="87" t="s">
        <v>4</v>
      </c>
      <c r="F2" s="89" t="s">
        <v>5</v>
      </c>
      <c r="G2" s="90"/>
      <c r="H2" s="90"/>
      <c r="I2" s="87" t="s">
        <v>6</v>
      </c>
      <c r="J2" s="89" t="s">
        <v>7</v>
      </c>
      <c r="K2" s="90"/>
      <c r="L2" s="90"/>
      <c r="M2" s="90"/>
      <c r="N2" s="90"/>
      <c r="O2" s="90"/>
      <c r="P2" s="90"/>
      <c r="Q2" s="90"/>
      <c r="R2" s="90"/>
      <c r="S2" s="90"/>
      <c r="T2" s="142"/>
    </row>
    <row r="3" ht="21.75" customHeight="1" spans="1:20">
      <c r="A3" s="88"/>
      <c r="B3" s="88"/>
      <c r="C3" s="88"/>
      <c r="D3" s="88"/>
      <c r="E3" s="91"/>
      <c r="F3" s="92" t="s">
        <v>8</v>
      </c>
      <c r="G3" s="92" t="s">
        <v>9</v>
      </c>
      <c r="H3" s="92" t="s">
        <v>10</v>
      </c>
      <c r="I3" s="88"/>
      <c r="J3" s="89" t="s">
        <v>11</v>
      </c>
      <c r="K3" s="90"/>
      <c r="L3" s="90"/>
      <c r="M3" s="89" t="s">
        <v>12</v>
      </c>
      <c r="N3" s="90"/>
      <c r="O3" s="89" t="s">
        <v>13</v>
      </c>
      <c r="P3" s="90"/>
      <c r="Q3" s="89" t="s">
        <v>14</v>
      </c>
      <c r="R3" s="90"/>
      <c r="S3" s="143"/>
      <c r="T3" s="142"/>
    </row>
    <row r="4" ht="27.75" customHeight="1" spans="1:20">
      <c r="A4" s="88"/>
      <c r="B4" s="88"/>
      <c r="C4" s="88"/>
      <c r="D4" s="88"/>
      <c r="E4" s="91"/>
      <c r="F4" s="93"/>
      <c r="G4" s="93"/>
      <c r="H4" s="93"/>
      <c r="I4" s="88"/>
      <c r="J4" s="89" t="s">
        <v>15</v>
      </c>
      <c r="K4" s="90"/>
      <c r="L4" s="103" t="s">
        <v>16</v>
      </c>
      <c r="M4" s="103" t="s">
        <v>17</v>
      </c>
      <c r="N4" s="103" t="s">
        <v>18</v>
      </c>
      <c r="O4" s="103" t="s">
        <v>19</v>
      </c>
      <c r="P4" s="103" t="s">
        <v>20</v>
      </c>
      <c r="Q4" s="144" t="s">
        <v>21</v>
      </c>
      <c r="R4" s="145"/>
      <c r="S4" s="146" t="s">
        <v>22</v>
      </c>
      <c r="T4" s="147"/>
    </row>
    <row r="5" ht="26.25" customHeight="1" spans="1:20">
      <c r="A5" s="88"/>
      <c r="B5" s="88"/>
      <c r="C5" s="88"/>
      <c r="D5" s="88"/>
      <c r="E5" s="91"/>
      <c r="F5" s="93"/>
      <c r="G5" s="93"/>
      <c r="H5" s="93"/>
      <c r="I5" s="88"/>
      <c r="J5" s="103" t="s">
        <v>23</v>
      </c>
      <c r="K5" s="103" t="s">
        <v>24</v>
      </c>
      <c r="L5" s="103" t="s">
        <v>24</v>
      </c>
      <c r="M5" s="103" t="s">
        <v>24</v>
      </c>
      <c r="N5" s="103" t="s">
        <v>24</v>
      </c>
      <c r="O5" s="103" t="s">
        <v>24</v>
      </c>
      <c r="P5" s="103" t="s">
        <v>24</v>
      </c>
      <c r="Q5" s="103" t="s">
        <v>23</v>
      </c>
      <c r="R5" s="148" t="s">
        <v>24</v>
      </c>
      <c r="S5" s="149" t="s">
        <v>24</v>
      </c>
      <c r="T5" s="132"/>
    </row>
    <row r="6" ht="26.25" customHeight="1" spans="1:20">
      <c r="A6" s="88"/>
      <c r="B6" s="88"/>
      <c r="C6" s="88"/>
      <c r="D6" s="88"/>
      <c r="E6" s="91"/>
      <c r="F6" s="93"/>
      <c r="G6" s="93"/>
      <c r="H6" s="93"/>
      <c r="I6" s="88"/>
      <c r="J6" s="89" t="s">
        <v>25</v>
      </c>
      <c r="K6" s="90"/>
      <c r="L6" s="90"/>
      <c r="M6" s="90"/>
      <c r="N6" s="90"/>
      <c r="O6" s="90"/>
      <c r="P6" s="90"/>
      <c r="Q6" s="90"/>
      <c r="R6" s="90"/>
      <c r="S6" s="150"/>
      <c r="T6" s="142"/>
    </row>
    <row r="7" ht="15" customHeight="1" spans="1:20">
      <c r="A7" s="94" t="s">
        <v>26</v>
      </c>
      <c r="B7" s="92" t="s">
        <v>27</v>
      </c>
      <c r="C7" s="95">
        <v>1</v>
      </c>
      <c r="D7" s="96" t="s">
        <v>28</v>
      </c>
      <c r="E7" s="95" t="s">
        <v>29</v>
      </c>
      <c r="F7" s="95">
        <v>32</v>
      </c>
      <c r="G7" s="95">
        <v>6</v>
      </c>
      <c r="H7" s="95">
        <v>26</v>
      </c>
      <c r="I7" s="95">
        <v>1</v>
      </c>
      <c r="J7" s="123"/>
      <c r="K7" s="99">
        <v>0.2</v>
      </c>
      <c r="L7" s="95">
        <v>0.2</v>
      </c>
      <c r="M7" s="95">
        <v>0.2</v>
      </c>
      <c r="N7" s="95">
        <v>0.2</v>
      </c>
      <c r="O7" s="95">
        <v>0.2</v>
      </c>
      <c r="P7" s="123"/>
      <c r="Q7" s="123"/>
      <c r="R7" s="87" t="s">
        <v>30</v>
      </c>
      <c r="S7" s="88"/>
      <c r="T7" s="142"/>
    </row>
    <row r="8" ht="15" customHeight="1" spans="1:20">
      <c r="A8" s="97"/>
      <c r="B8" s="93"/>
      <c r="C8" s="95">
        <v>2</v>
      </c>
      <c r="D8" s="96" t="s">
        <v>31</v>
      </c>
      <c r="E8" s="95">
        <v>1</v>
      </c>
      <c r="F8" s="95">
        <v>36</v>
      </c>
      <c r="G8" s="95">
        <v>36</v>
      </c>
      <c r="H8" s="95">
        <v>0</v>
      </c>
      <c r="I8" s="95">
        <v>2</v>
      </c>
      <c r="J8" s="123"/>
      <c r="K8" s="99">
        <v>2</v>
      </c>
      <c r="L8" s="123"/>
      <c r="M8" s="123"/>
      <c r="N8" s="123"/>
      <c r="O8" s="123"/>
      <c r="P8" s="123"/>
      <c r="Q8" s="123"/>
      <c r="R8" s="88"/>
      <c r="S8" s="88"/>
      <c r="T8" s="142"/>
    </row>
    <row r="9" ht="15" customHeight="1" spans="1:20">
      <c r="A9" s="97"/>
      <c r="B9" s="93"/>
      <c r="C9" s="95">
        <v>3</v>
      </c>
      <c r="D9" s="96" t="s">
        <v>32</v>
      </c>
      <c r="E9" s="98" t="s">
        <v>33</v>
      </c>
      <c r="F9" s="95">
        <v>144</v>
      </c>
      <c r="G9" s="95">
        <v>16</v>
      </c>
      <c r="H9" s="95">
        <v>128</v>
      </c>
      <c r="I9" s="95">
        <v>5</v>
      </c>
      <c r="J9" s="124"/>
      <c r="K9" s="95">
        <v>2</v>
      </c>
      <c r="L9" s="99">
        <v>2</v>
      </c>
      <c r="M9" s="95">
        <v>2</v>
      </c>
      <c r="N9" s="95">
        <v>2</v>
      </c>
      <c r="O9" s="123"/>
      <c r="P9" s="123"/>
      <c r="Q9" s="123"/>
      <c r="R9" s="88"/>
      <c r="S9" s="88"/>
      <c r="T9" s="142"/>
    </row>
    <row r="10" ht="15" customHeight="1" spans="1:20">
      <c r="A10" s="97"/>
      <c r="B10" s="93"/>
      <c r="C10" s="95">
        <v>4</v>
      </c>
      <c r="D10" s="96" t="s">
        <v>34</v>
      </c>
      <c r="E10" s="95" t="s">
        <v>35</v>
      </c>
      <c r="F10" s="95">
        <v>36</v>
      </c>
      <c r="G10" s="95">
        <v>36</v>
      </c>
      <c r="H10" s="95">
        <v>0</v>
      </c>
      <c r="I10" s="95">
        <v>2</v>
      </c>
      <c r="J10" s="125"/>
      <c r="K10" s="99">
        <v>0.5</v>
      </c>
      <c r="L10" s="99">
        <v>0.5</v>
      </c>
      <c r="M10" s="99">
        <v>0.5</v>
      </c>
      <c r="N10" s="99">
        <v>0.5</v>
      </c>
      <c r="O10" s="99">
        <v>0.5</v>
      </c>
      <c r="P10" s="99">
        <v>0.5</v>
      </c>
      <c r="Q10" s="125"/>
      <c r="R10" s="88"/>
      <c r="S10" s="88"/>
      <c r="T10" s="142"/>
    </row>
    <row r="11" ht="15" customHeight="1" spans="1:20">
      <c r="A11" s="97"/>
      <c r="B11" s="93"/>
      <c r="C11" s="95">
        <v>5</v>
      </c>
      <c r="D11" s="96" t="s">
        <v>36</v>
      </c>
      <c r="E11" s="98" t="s">
        <v>37</v>
      </c>
      <c r="F11" s="95">
        <v>216</v>
      </c>
      <c r="G11" s="95">
        <v>130</v>
      </c>
      <c r="H11" s="95">
        <v>86</v>
      </c>
      <c r="I11" s="95">
        <v>11</v>
      </c>
      <c r="J11" s="124"/>
      <c r="K11" s="95">
        <v>3.5</v>
      </c>
      <c r="L11" s="99">
        <v>4</v>
      </c>
      <c r="M11" s="95">
        <v>3</v>
      </c>
      <c r="N11" s="95">
        <v>3</v>
      </c>
      <c r="O11" s="123"/>
      <c r="P11" s="123"/>
      <c r="Q11" s="123"/>
      <c r="R11" s="88"/>
      <c r="S11" s="88"/>
      <c r="T11" s="142"/>
    </row>
    <row r="12" ht="15" customHeight="1" spans="1:20">
      <c r="A12" s="97"/>
      <c r="B12" s="93"/>
      <c r="C12" s="95">
        <v>6</v>
      </c>
      <c r="D12" s="96" t="s">
        <v>38</v>
      </c>
      <c r="E12" s="95" t="s">
        <v>37</v>
      </c>
      <c r="F12" s="95">
        <v>24</v>
      </c>
      <c r="G12" s="95">
        <v>18</v>
      </c>
      <c r="H12" s="95">
        <v>6</v>
      </c>
      <c r="I12" s="95">
        <v>1.5</v>
      </c>
      <c r="J12" s="125"/>
      <c r="K12" s="99">
        <v>0.4</v>
      </c>
      <c r="L12" s="99">
        <v>0.4</v>
      </c>
      <c r="M12" s="99">
        <v>0.4</v>
      </c>
      <c r="N12" s="99">
        <v>0.3</v>
      </c>
      <c r="O12" s="123"/>
      <c r="P12" s="123"/>
      <c r="Q12" s="123"/>
      <c r="R12" s="88"/>
      <c r="S12" s="88"/>
      <c r="T12" s="142"/>
    </row>
    <row r="13" ht="15" customHeight="1" spans="1:20">
      <c r="A13" s="97"/>
      <c r="B13" s="93"/>
      <c r="C13" s="95">
        <v>7</v>
      </c>
      <c r="D13" s="96" t="s">
        <v>39</v>
      </c>
      <c r="E13" s="95" t="s">
        <v>40</v>
      </c>
      <c r="F13" s="95">
        <v>32</v>
      </c>
      <c r="G13" s="95">
        <v>16</v>
      </c>
      <c r="H13" s="95">
        <v>16</v>
      </c>
      <c r="I13" s="95">
        <v>1.5</v>
      </c>
      <c r="J13" s="123"/>
      <c r="K13" s="123"/>
      <c r="L13" s="95">
        <v>1</v>
      </c>
      <c r="M13" s="95">
        <v>0.5</v>
      </c>
      <c r="N13" s="95">
        <v>0.5</v>
      </c>
      <c r="O13" s="123"/>
      <c r="P13" s="123"/>
      <c r="Q13" s="123"/>
      <c r="R13" s="88"/>
      <c r="S13" s="88"/>
      <c r="T13" s="142"/>
    </row>
    <row r="14" ht="21.75" customHeight="1" spans="1:20">
      <c r="A14" s="97"/>
      <c r="B14" s="93"/>
      <c r="C14" s="95">
        <v>8</v>
      </c>
      <c r="D14" s="96" t="s">
        <v>41</v>
      </c>
      <c r="E14" s="95" t="s">
        <v>29</v>
      </c>
      <c r="F14" s="95">
        <v>38</v>
      </c>
      <c r="G14" s="95">
        <v>16</v>
      </c>
      <c r="H14" s="95">
        <v>22</v>
      </c>
      <c r="I14" s="95">
        <v>1.5</v>
      </c>
      <c r="J14" s="123"/>
      <c r="K14" s="95">
        <v>0.8</v>
      </c>
      <c r="L14" s="123"/>
      <c r="M14" s="123"/>
      <c r="N14" s="123"/>
      <c r="O14" s="95">
        <v>1.5</v>
      </c>
      <c r="P14" s="123"/>
      <c r="Q14" s="123"/>
      <c r="R14" s="88"/>
      <c r="S14" s="88"/>
      <c r="T14" s="142"/>
    </row>
    <row r="15" ht="15" customHeight="1" spans="1:20">
      <c r="A15" s="97"/>
      <c r="B15" s="93"/>
      <c r="C15" s="95">
        <v>9</v>
      </c>
      <c r="D15" s="96" t="s">
        <v>42</v>
      </c>
      <c r="E15" s="95" t="s">
        <v>43</v>
      </c>
      <c r="F15" s="95">
        <v>32</v>
      </c>
      <c r="G15" s="95">
        <v>14</v>
      </c>
      <c r="H15" s="95">
        <v>18</v>
      </c>
      <c r="I15" s="95">
        <v>1.5</v>
      </c>
      <c r="J15" s="125"/>
      <c r="K15" s="99">
        <v>1</v>
      </c>
      <c r="L15" s="95">
        <v>1</v>
      </c>
      <c r="M15" s="123"/>
      <c r="N15" s="123"/>
      <c r="O15" s="123"/>
      <c r="P15" s="123"/>
      <c r="Q15" s="123"/>
      <c r="R15" s="88"/>
      <c r="S15" s="88"/>
      <c r="T15" s="142"/>
    </row>
    <row r="16" ht="15" customHeight="1" spans="1:20">
      <c r="A16" s="97"/>
      <c r="B16" s="93"/>
      <c r="C16" s="95">
        <v>10</v>
      </c>
      <c r="D16" s="96" t="s">
        <v>44</v>
      </c>
      <c r="E16" s="95">
        <v>1</v>
      </c>
      <c r="F16" s="95">
        <v>48</v>
      </c>
      <c r="G16" s="95">
        <v>41</v>
      </c>
      <c r="H16" s="95">
        <v>7</v>
      </c>
      <c r="I16" s="95">
        <v>3</v>
      </c>
      <c r="J16" s="124"/>
      <c r="K16" s="95">
        <v>3</v>
      </c>
      <c r="L16" s="123"/>
      <c r="M16" s="123"/>
      <c r="N16" s="123"/>
      <c r="O16" s="123"/>
      <c r="P16" s="123"/>
      <c r="Q16" s="123"/>
      <c r="R16" s="88"/>
      <c r="S16" s="88"/>
      <c r="T16" s="142"/>
    </row>
    <row r="17" ht="15" customHeight="1" spans="1:20">
      <c r="A17" s="97"/>
      <c r="B17" s="93"/>
      <c r="C17" s="95">
        <v>11</v>
      </c>
      <c r="D17" s="96" t="s">
        <v>45</v>
      </c>
      <c r="E17" s="95">
        <v>2</v>
      </c>
      <c r="F17" s="95">
        <v>48</v>
      </c>
      <c r="G17" s="95">
        <v>41</v>
      </c>
      <c r="H17" s="95">
        <v>7</v>
      </c>
      <c r="I17" s="95">
        <v>3</v>
      </c>
      <c r="J17" s="124"/>
      <c r="K17" s="123"/>
      <c r="L17" s="99">
        <v>3</v>
      </c>
      <c r="M17" s="123"/>
      <c r="N17" s="123"/>
      <c r="O17" s="123"/>
      <c r="P17" s="123"/>
      <c r="Q17" s="123"/>
      <c r="R17" s="88"/>
      <c r="S17" s="88"/>
      <c r="T17" s="142"/>
    </row>
    <row r="18" ht="22.5" customHeight="1" spans="1:20">
      <c r="A18" s="97"/>
      <c r="B18" s="93"/>
      <c r="C18" s="95">
        <v>12</v>
      </c>
      <c r="D18" s="96" t="s">
        <v>46</v>
      </c>
      <c r="E18" s="95">
        <v>4</v>
      </c>
      <c r="F18" s="95">
        <v>48</v>
      </c>
      <c r="G18" s="95">
        <v>41</v>
      </c>
      <c r="H18" s="95">
        <v>7</v>
      </c>
      <c r="I18" s="95">
        <v>3</v>
      </c>
      <c r="J18" s="124"/>
      <c r="K18" s="125"/>
      <c r="L18" s="125"/>
      <c r="M18" s="123"/>
      <c r="N18" s="95">
        <v>3</v>
      </c>
      <c r="O18" s="125"/>
      <c r="P18" s="123"/>
      <c r="Q18" s="123"/>
      <c r="R18" s="88"/>
      <c r="S18" s="88"/>
      <c r="T18" s="142"/>
    </row>
    <row r="19" ht="30.75" customHeight="1" spans="1:20">
      <c r="A19" s="97"/>
      <c r="B19" s="93"/>
      <c r="C19" s="95">
        <v>13</v>
      </c>
      <c r="D19" s="96" t="s">
        <v>47</v>
      </c>
      <c r="E19" s="99">
        <v>3</v>
      </c>
      <c r="F19" s="99">
        <v>48</v>
      </c>
      <c r="G19" s="99">
        <v>41</v>
      </c>
      <c r="H19" s="99">
        <v>7</v>
      </c>
      <c r="I19" s="99">
        <v>3</v>
      </c>
      <c r="J19" s="125"/>
      <c r="K19" s="125"/>
      <c r="L19" s="125"/>
      <c r="M19" s="99">
        <v>3</v>
      </c>
      <c r="N19" s="125"/>
      <c r="O19" s="125"/>
      <c r="P19" s="123"/>
      <c r="Q19" s="123"/>
      <c r="R19" s="88"/>
      <c r="S19" s="88"/>
      <c r="T19" s="142"/>
    </row>
    <row r="20" ht="20.25" customHeight="1" spans="1:20">
      <c r="A20" s="97"/>
      <c r="B20" s="93"/>
      <c r="C20" s="100">
        <v>14</v>
      </c>
      <c r="D20" s="100" t="s">
        <v>48</v>
      </c>
      <c r="E20" s="95">
        <v>5</v>
      </c>
      <c r="F20" s="95">
        <v>48</v>
      </c>
      <c r="G20" s="95">
        <v>41</v>
      </c>
      <c r="H20" s="95">
        <v>7</v>
      </c>
      <c r="I20" s="95">
        <v>3</v>
      </c>
      <c r="J20" s="123"/>
      <c r="K20" s="123"/>
      <c r="L20" s="126"/>
      <c r="M20" s="126"/>
      <c r="N20" s="126"/>
      <c r="O20" s="95">
        <v>3</v>
      </c>
      <c r="P20" s="123"/>
      <c r="Q20" s="123"/>
      <c r="R20" s="88"/>
      <c r="S20" s="88"/>
      <c r="T20" s="142"/>
    </row>
    <row r="21" ht="15" customHeight="1" spans="1:20">
      <c r="A21" s="97"/>
      <c r="B21" s="93"/>
      <c r="C21" s="101" t="s">
        <v>49</v>
      </c>
      <c r="D21" s="90"/>
      <c r="E21" s="102"/>
      <c r="F21" s="103">
        <f>SUM(F7:F20)</f>
        <v>830</v>
      </c>
      <c r="G21" s="103">
        <f>SUM(G7:G20)</f>
        <v>493</v>
      </c>
      <c r="H21" s="103">
        <f>SUM(H7:H20)</f>
        <v>337</v>
      </c>
      <c r="I21" s="103">
        <f>SUM(I7:I20)</f>
        <v>42</v>
      </c>
      <c r="J21" s="106"/>
      <c r="K21" s="106"/>
      <c r="L21" s="102"/>
      <c r="M21" s="102"/>
      <c r="N21" s="102"/>
      <c r="O21" s="102"/>
      <c r="P21" s="102"/>
      <c r="Q21" s="102"/>
      <c r="R21" s="88"/>
      <c r="S21" s="88"/>
      <c r="T21" s="142"/>
    </row>
    <row r="22" ht="15" customHeight="1" spans="1:20">
      <c r="A22" s="97"/>
      <c r="B22" s="93"/>
      <c r="C22" s="104" t="s">
        <v>50</v>
      </c>
      <c r="D22" s="105"/>
      <c r="E22" s="106"/>
      <c r="F22" s="107">
        <f>F21/F61</f>
        <v>0.325235109717868</v>
      </c>
      <c r="G22" s="108" t="s">
        <v>51</v>
      </c>
      <c r="H22" s="109"/>
      <c r="I22" s="107">
        <f>I21/I61</f>
        <v>0.296819787985866</v>
      </c>
      <c r="J22" s="106"/>
      <c r="K22" s="106"/>
      <c r="L22" s="102"/>
      <c r="M22" s="102"/>
      <c r="N22" s="102"/>
      <c r="O22" s="102"/>
      <c r="P22" s="102"/>
      <c r="Q22" s="102"/>
      <c r="R22" s="88"/>
      <c r="S22" s="88"/>
      <c r="T22" s="142"/>
    </row>
    <row r="23" ht="15" customHeight="1" spans="1:20">
      <c r="A23" s="97"/>
      <c r="B23" s="92" t="s">
        <v>52</v>
      </c>
      <c r="C23" s="110">
        <v>15</v>
      </c>
      <c r="D23" s="111" t="s">
        <v>53</v>
      </c>
      <c r="E23" s="87">
        <v>6</v>
      </c>
      <c r="F23" s="89">
        <v>103</v>
      </c>
      <c r="G23" s="89">
        <v>64</v>
      </c>
      <c r="H23" s="89">
        <v>39</v>
      </c>
      <c r="I23" s="89">
        <v>4.5</v>
      </c>
      <c r="J23" s="127"/>
      <c r="K23" s="102"/>
      <c r="M23" s="128"/>
      <c r="N23" s="128"/>
      <c r="O23" s="128"/>
      <c r="P23" s="103">
        <v>6.5</v>
      </c>
      <c r="Q23" s="131"/>
      <c r="R23" s="88"/>
      <c r="S23" s="88"/>
      <c r="T23" s="142"/>
    </row>
    <row r="24" ht="15" customHeight="1" spans="1:20">
      <c r="A24" s="97"/>
      <c r="B24" s="93"/>
      <c r="C24" s="110">
        <v>16</v>
      </c>
      <c r="D24" s="111" t="s">
        <v>54</v>
      </c>
      <c r="E24" s="89">
        <v>1</v>
      </c>
      <c r="F24" s="89">
        <v>45</v>
      </c>
      <c r="G24" s="89">
        <v>30</v>
      </c>
      <c r="H24" s="89">
        <v>15</v>
      </c>
      <c r="I24" s="89">
        <v>2.5</v>
      </c>
      <c r="J24" s="129"/>
      <c r="K24" s="103">
        <v>2.8</v>
      </c>
      <c r="L24" s="102"/>
      <c r="M24" s="102"/>
      <c r="N24" s="102"/>
      <c r="O24" s="102"/>
      <c r="P24" s="102"/>
      <c r="Q24" s="102"/>
      <c r="R24" s="88"/>
      <c r="S24" s="88"/>
      <c r="T24" s="142"/>
    </row>
    <row r="25" ht="15" customHeight="1" spans="1:20">
      <c r="A25" s="97"/>
      <c r="B25" s="93"/>
      <c r="C25" s="110">
        <v>17</v>
      </c>
      <c r="D25" s="111" t="s">
        <v>55</v>
      </c>
      <c r="E25" s="112" t="s">
        <v>56</v>
      </c>
      <c r="F25" s="103">
        <v>45</v>
      </c>
      <c r="G25" s="103">
        <v>30</v>
      </c>
      <c r="H25" s="103">
        <v>15</v>
      </c>
      <c r="I25" s="103">
        <v>2.5</v>
      </c>
      <c r="J25" s="129"/>
      <c r="K25" s="102"/>
      <c r="L25" s="103">
        <v>2.8</v>
      </c>
      <c r="M25" s="102"/>
      <c r="N25" s="102"/>
      <c r="O25" s="102"/>
      <c r="P25" s="102"/>
      <c r="Q25" s="102"/>
      <c r="R25" s="88"/>
      <c r="S25" s="88"/>
      <c r="T25" s="142"/>
    </row>
    <row r="26" ht="15" customHeight="1" spans="1:20">
      <c r="A26" s="97"/>
      <c r="B26" s="113"/>
      <c r="C26" s="110">
        <v>18</v>
      </c>
      <c r="D26" s="111" t="s">
        <v>57</v>
      </c>
      <c r="E26" s="103">
        <v>2</v>
      </c>
      <c r="F26" s="103">
        <v>45</v>
      </c>
      <c r="G26" s="103">
        <v>30</v>
      </c>
      <c r="H26" s="103">
        <v>15</v>
      </c>
      <c r="I26" s="103">
        <v>2.5</v>
      </c>
      <c r="J26" s="129"/>
      <c r="K26" s="102"/>
      <c r="L26" s="103">
        <v>2.8</v>
      </c>
      <c r="M26" s="102"/>
      <c r="N26" s="102"/>
      <c r="O26" s="102"/>
      <c r="P26" s="102"/>
      <c r="Q26" s="102"/>
      <c r="R26" s="88"/>
      <c r="S26" s="88"/>
      <c r="T26" s="142"/>
    </row>
    <row r="27" ht="15" customHeight="1" spans="1:20">
      <c r="A27" s="97"/>
      <c r="B27" s="94" t="s">
        <v>58</v>
      </c>
      <c r="C27" s="102"/>
      <c r="D27" s="111" t="s">
        <v>59</v>
      </c>
      <c r="E27" s="103">
        <v>3</v>
      </c>
      <c r="F27" s="103">
        <v>45</v>
      </c>
      <c r="G27" s="103">
        <v>30</v>
      </c>
      <c r="H27" s="103">
        <v>15</v>
      </c>
      <c r="I27" s="103">
        <v>2.5</v>
      </c>
      <c r="J27" s="129"/>
      <c r="K27" s="102"/>
      <c r="L27" s="106"/>
      <c r="M27" s="103">
        <v>2.8</v>
      </c>
      <c r="N27" s="102"/>
      <c r="O27" s="102"/>
      <c r="P27" s="102"/>
      <c r="Q27" s="102"/>
      <c r="R27" s="88"/>
      <c r="S27" s="88"/>
      <c r="T27" s="142"/>
    </row>
    <row r="28" ht="15" customHeight="1" spans="1:20">
      <c r="A28" s="97"/>
      <c r="B28" s="97"/>
      <c r="C28" s="103">
        <v>19</v>
      </c>
      <c r="D28" s="111" t="s">
        <v>60</v>
      </c>
      <c r="E28" s="103">
        <v>1</v>
      </c>
      <c r="F28" s="103">
        <v>60</v>
      </c>
      <c r="G28" s="103">
        <v>60</v>
      </c>
      <c r="H28" s="103">
        <v>0</v>
      </c>
      <c r="I28" s="103">
        <v>3.5</v>
      </c>
      <c r="J28" s="129"/>
      <c r="K28" s="103">
        <v>3.3</v>
      </c>
      <c r="L28" s="106"/>
      <c r="M28" s="102"/>
      <c r="N28" s="102"/>
      <c r="O28" s="102"/>
      <c r="P28" s="102"/>
      <c r="Q28" s="102"/>
      <c r="R28" s="88"/>
      <c r="S28" s="88"/>
      <c r="T28" s="142"/>
    </row>
    <row r="29" ht="15" customHeight="1" spans="1:20">
      <c r="A29" s="97"/>
      <c r="B29" s="97"/>
      <c r="C29" s="102"/>
      <c r="D29" s="111" t="s">
        <v>61</v>
      </c>
      <c r="E29" s="103">
        <v>2</v>
      </c>
      <c r="F29" s="103">
        <v>60</v>
      </c>
      <c r="G29" s="103">
        <v>60</v>
      </c>
      <c r="H29" s="103">
        <v>0</v>
      </c>
      <c r="I29" s="103">
        <v>3.5</v>
      </c>
      <c r="J29" s="129"/>
      <c r="K29" s="102"/>
      <c r="L29" s="110">
        <v>3.3</v>
      </c>
      <c r="M29" s="102"/>
      <c r="N29" s="102"/>
      <c r="O29" s="102"/>
      <c r="P29" s="102"/>
      <c r="Q29" s="102"/>
      <c r="R29" s="88"/>
      <c r="S29" s="88"/>
      <c r="T29" s="142"/>
    </row>
    <row r="30" ht="15" customHeight="1" spans="1:20">
      <c r="A30" s="97"/>
      <c r="B30" s="97"/>
      <c r="C30" s="103">
        <v>21</v>
      </c>
      <c r="D30" s="111" t="s">
        <v>62</v>
      </c>
      <c r="E30" s="103">
        <v>2</v>
      </c>
      <c r="F30" s="103">
        <v>45</v>
      </c>
      <c r="G30" s="103">
        <v>45</v>
      </c>
      <c r="H30" s="103">
        <v>0</v>
      </c>
      <c r="I30" s="103">
        <v>3</v>
      </c>
      <c r="J30" s="129"/>
      <c r="L30" s="103">
        <v>2.8</v>
      </c>
      <c r="M30" s="130"/>
      <c r="N30" s="102"/>
      <c r="O30" s="102"/>
      <c r="P30" s="102"/>
      <c r="Q30" s="102"/>
      <c r="R30" s="88"/>
      <c r="S30" s="88"/>
      <c r="T30" s="142"/>
    </row>
    <row r="31" ht="15" customHeight="1" spans="1:20">
      <c r="A31" s="97"/>
      <c r="B31" s="97"/>
      <c r="C31" s="103">
        <v>22</v>
      </c>
      <c r="D31" s="111" t="s">
        <v>63</v>
      </c>
      <c r="E31" s="103">
        <v>2</v>
      </c>
      <c r="F31" s="103">
        <v>45</v>
      </c>
      <c r="G31" s="103">
        <v>45</v>
      </c>
      <c r="H31" s="103">
        <v>0</v>
      </c>
      <c r="I31" s="103">
        <v>3</v>
      </c>
      <c r="J31" s="129"/>
      <c r="K31" s="102"/>
      <c r="L31" s="89">
        <v>2.8</v>
      </c>
      <c r="M31" s="102"/>
      <c r="N31" s="102"/>
      <c r="O31" s="102"/>
      <c r="P31" s="131"/>
      <c r="Q31" s="131"/>
      <c r="R31" s="88"/>
      <c r="S31" s="88"/>
      <c r="T31" s="142"/>
    </row>
    <row r="32" ht="15" customHeight="1" spans="1:20">
      <c r="A32" s="97"/>
      <c r="B32" s="97"/>
      <c r="C32" s="103">
        <v>23</v>
      </c>
      <c r="D32" s="111" t="s">
        <v>64</v>
      </c>
      <c r="E32" s="103">
        <v>1</v>
      </c>
      <c r="F32" s="103">
        <v>104</v>
      </c>
      <c r="G32" s="103">
        <v>80</v>
      </c>
      <c r="H32" s="103">
        <v>24</v>
      </c>
      <c r="I32" s="103">
        <v>6</v>
      </c>
      <c r="J32" s="129"/>
      <c r="K32" s="103">
        <v>6.5</v>
      </c>
      <c r="L32" s="106"/>
      <c r="M32" s="102"/>
      <c r="N32" s="102"/>
      <c r="O32" s="102"/>
      <c r="P32" s="131"/>
      <c r="Q32" s="131"/>
      <c r="R32" s="88"/>
      <c r="S32" s="88"/>
      <c r="T32" s="142"/>
    </row>
    <row r="33" ht="17.25" customHeight="1" spans="1:20">
      <c r="A33" s="97"/>
      <c r="B33" s="97"/>
      <c r="C33" s="103">
        <v>24</v>
      </c>
      <c r="D33" s="111" t="s">
        <v>65</v>
      </c>
      <c r="E33" s="103">
        <v>3</v>
      </c>
      <c r="F33" s="103">
        <v>45</v>
      </c>
      <c r="G33" s="103">
        <v>30</v>
      </c>
      <c r="H33" s="103">
        <v>15</v>
      </c>
      <c r="I33" s="103">
        <v>2.5</v>
      </c>
      <c r="J33" s="129"/>
      <c r="K33" s="102"/>
      <c r="L33" s="102"/>
      <c r="M33" s="132">
        <v>2.8</v>
      </c>
      <c r="N33" s="130"/>
      <c r="O33" s="102"/>
      <c r="P33" s="131"/>
      <c r="Q33" s="131"/>
      <c r="R33" s="88"/>
      <c r="S33" s="88"/>
      <c r="T33" s="142"/>
    </row>
    <row r="34" ht="15" customHeight="1" spans="1:20">
      <c r="A34" s="97"/>
      <c r="B34" s="97"/>
      <c r="C34" s="103">
        <v>25</v>
      </c>
      <c r="D34" s="111" t="s">
        <v>66</v>
      </c>
      <c r="E34" s="110">
        <v>3</v>
      </c>
      <c r="F34" s="103">
        <v>72</v>
      </c>
      <c r="G34" s="103">
        <v>48</v>
      </c>
      <c r="H34" s="110">
        <v>24</v>
      </c>
      <c r="I34" s="103">
        <v>4</v>
      </c>
      <c r="J34" s="102"/>
      <c r="K34" s="106"/>
      <c r="L34" s="103"/>
      <c r="M34" s="133">
        <v>4.5</v>
      </c>
      <c r="N34" s="102"/>
      <c r="O34" s="102"/>
      <c r="P34" s="102"/>
      <c r="Q34" s="102"/>
      <c r="R34" s="88"/>
      <c r="S34" s="88"/>
      <c r="T34" s="142"/>
    </row>
    <row r="35" ht="15" customHeight="1" spans="1:20">
      <c r="A35" s="97"/>
      <c r="B35" s="97"/>
      <c r="C35" s="103">
        <v>26</v>
      </c>
      <c r="D35" s="111" t="s">
        <v>67</v>
      </c>
      <c r="E35" s="103">
        <v>4</v>
      </c>
      <c r="F35" s="103">
        <v>72</v>
      </c>
      <c r="G35" s="110">
        <v>36</v>
      </c>
      <c r="H35" s="103">
        <v>36</v>
      </c>
      <c r="I35" s="103">
        <v>3</v>
      </c>
      <c r="J35" s="102"/>
      <c r="K35" s="102"/>
      <c r="L35" s="102"/>
      <c r="M35" s="110"/>
      <c r="N35" s="106">
        <v>4.5</v>
      </c>
      <c r="O35" s="106"/>
      <c r="P35" s="106"/>
      <c r="Q35" s="106"/>
      <c r="R35" s="88"/>
      <c r="S35" s="88"/>
      <c r="T35" s="142"/>
    </row>
    <row r="36" ht="15" customHeight="1" spans="1:20">
      <c r="A36" s="97"/>
      <c r="B36" s="97"/>
      <c r="C36" s="103">
        <v>27</v>
      </c>
      <c r="D36" s="111" t="s">
        <v>68</v>
      </c>
      <c r="E36" s="103">
        <v>3</v>
      </c>
      <c r="F36" s="103">
        <v>72</v>
      </c>
      <c r="G36" s="103">
        <v>48</v>
      </c>
      <c r="H36" s="110">
        <v>24</v>
      </c>
      <c r="I36" s="103">
        <v>3.5</v>
      </c>
      <c r="J36" s="129"/>
      <c r="K36" s="102"/>
      <c r="L36" s="102"/>
      <c r="M36" s="103">
        <v>4.5</v>
      </c>
      <c r="N36" s="106"/>
      <c r="O36" s="106"/>
      <c r="P36" s="106"/>
      <c r="Q36" s="106"/>
      <c r="R36" s="88"/>
      <c r="S36" s="88"/>
      <c r="T36" s="142"/>
    </row>
    <row r="37" ht="15" customHeight="1" spans="1:20">
      <c r="A37" s="97"/>
      <c r="B37" s="97"/>
      <c r="C37" s="103">
        <v>28</v>
      </c>
      <c r="D37" s="104" t="s">
        <v>69</v>
      </c>
      <c r="E37" s="103">
        <v>4</v>
      </c>
      <c r="F37" s="103">
        <v>54</v>
      </c>
      <c r="G37" s="110">
        <v>36</v>
      </c>
      <c r="H37" s="103">
        <v>18</v>
      </c>
      <c r="I37" s="110">
        <v>2.5</v>
      </c>
      <c r="J37" s="102"/>
      <c r="K37" s="102"/>
      <c r="L37" s="106"/>
      <c r="M37" s="102"/>
      <c r="N37" s="110">
        <v>3.3</v>
      </c>
      <c r="O37" s="106"/>
      <c r="P37" s="102"/>
      <c r="Q37" s="106"/>
      <c r="R37" s="88"/>
      <c r="S37" s="88"/>
      <c r="T37" s="142"/>
    </row>
    <row r="38" ht="15" customHeight="1" spans="1:20">
      <c r="A38" s="97"/>
      <c r="B38" s="97"/>
      <c r="C38" s="103">
        <v>29</v>
      </c>
      <c r="D38" s="111" t="s">
        <v>70</v>
      </c>
      <c r="E38" s="103">
        <v>3</v>
      </c>
      <c r="F38" s="103">
        <v>36</v>
      </c>
      <c r="G38" s="103">
        <v>24</v>
      </c>
      <c r="H38" s="103">
        <v>12</v>
      </c>
      <c r="I38" s="103">
        <v>2</v>
      </c>
      <c r="J38" s="129"/>
      <c r="K38" s="102"/>
      <c r="L38" s="102"/>
      <c r="M38" s="103">
        <v>2.2</v>
      </c>
      <c r="N38" s="106"/>
      <c r="O38" s="106"/>
      <c r="P38" s="106"/>
      <c r="Q38" s="106"/>
      <c r="R38" s="88"/>
      <c r="S38" s="88"/>
      <c r="T38" s="142"/>
    </row>
    <row r="39" ht="15" customHeight="1" spans="1:20">
      <c r="A39" s="97"/>
      <c r="B39" s="97"/>
      <c r="C39" s="103">
        <v>30</v>
      </c>
      <c r="D39" s="111" t="s">
        <v>71</v>
      </c>
      <c r="E39" s="103">
        <v>5</v>
      </c>
      <c r="F39" s="103">
        <v>45</v>
      </c>
      <c r="G39" s="103">
        <v>0</v>
      </c>
      <c r="H39" s="103">
        <v>45</v>
      </c>
      <c r="I39" s="103">
        <v>1.5</v>
      </c>
      <c r="J39" s="129"/>
      <c r="K39" s="102"/>
      <c r="L39" s="102"/>
      <c r="M39" s="103"/>
      <c r="N39" s="134"/>
      <c r="O39" s="135">
        <v>2.8</v>
      </c>
      <c r="P39" s="106"/>
      <c r="Q39" s="106"/>
      <c r="R39" s="88"/>
      <c r="S39" s="88"/>
      <c r="T39" s="142"/>
    </row>
    <row r="40" ht="15" customHeight="1" spans="1:20">
      <c r="A40" s="97"/>
      <c r="B40" s="97"/>
      <c r="C40" s="103">
        <v>31</v>
      </c>
      <c r="D40" s="104" t="s">
        <v>72</v>
      </c>
      <c r="E40" s="110">
        <v>3</v>
      </c>
      <c r="F40" s="110">
        <v>45</v>
      </c>
      <c r="G40" s="110">
        <v>36</v>
      </c>
      <c r="H40" s="110">
        <v>9</v>
      </c>
      <c r="I40" s="110">
        <v>2.5</v>
      </c>
      <c r="J40" s="105"/>
      <c r="K40" s="106"/>
      <c r="L40" s="106"/>
      <c r="M40" s="110">
        <v>3</v>
      </c>
      <c r="N40" s="136"/>
      <c r="O40" s="130"/>
      <c r="P40" s="102"/>
      <c r="Q40" s="102"/>
      <c r="R40" s="88"/>
      <c r="S40" s="88"/>
      <c r="T40" s="142"/>
    </row>
    <row r="41" ht="15" customHeight="1" spans="1:20">
      <c r="A41" s="97"/>
      <c r="B41" s="97"/>
      <c r="C41" s="101" t="s">
        <v>49</v>
      </c>
      <c r="D41" s="90"/>
      <c r="E41" s="102"/>
      <c r="F41" s="103">
        <f>SUM(F23:F40)</f>
        <v>1038</v>
      </c>
      <c r="G41" s="103">
        <f>SUM(G23:G40)</f>
        <v>732</v>
      </c>
      <c r="H41" s="103">
        <f>SUM(H23:H40)</f>
        <v>306</v>
      </c>
      <c r="I41" s="103">
        <f>SUM(I23:I40)</f>
        <v>55</v>
      </c>
      <c r="J41" s="129"/>
      <c r="K41" s="102"/>
      <c r="L41" s="102"/>
      <c r="M41" s="102"/>
      <c r="N41" s="121"/>
      <c r="O41" s="102"/>
      <c r="P41" s="102"/>
      <c r="Q41" s="102"/>
      <c r="R41" s="88"/>
      <c r="S41" s="88"/>
      <c r="T41" s="142"/>
    </row>
    <row r="42" ht="15" customHeight="1" spans="1:20">
      <c r="A42" s="97"/>
      <c r="B42" s="97"/>
      <c r="C42" s="104" t="s">
        <v>50</v>
      </c>
      <c r="D42" s="105"/>
      <c r="E42" s="106"/>
      <c r="F42" s="114">
        <f>F41/F61</f>
        <v>0.406739811912226</v>
      </c>
      <c r="G42" s="115" t="s">
        <v>73</v>
      </c>
      <c r="H42" s="90"/>
      <c r="I42" s="114">
        <f>I41/I61</f>
        <v>0.3886925795053</v>
      </c>
      <c r="J42" s="106"/>
      <c r="K42" s="106"/>
      <c r="L42" s="102"/>
      <c r="M42" s="102"/>
      <c r="N42" s="102"/>
      <c r="O42" s="102"/>
      <c r="P42" s="102"/>
      <c r="Q42" s="102"/>
      <c r="R42" s="88"/>
      <c r="S42" s="88"/>
      <c r="T42" s="142"/>
    </row>
    <row r="43" ht="15" customHeight="1" spans="1:20">
      <c r="A43" s="94" t="s">
        <v>74</v>
      </c>
      <c r="B43" s="94" t="s">
        <v>75</v>
      </c>
      <c r="C43" s="104">
        <v>32</v>
      </c>
      <c r="D43" s="104" t="s">
        <v>76</v>
      </c>
      <c r="E43" s="110">
        <v>4</v>
      </c>
      <c r="F43" s="104">
        <v>72</v>
      </c>
      <c r="G43" s="104">
        <v>48</v>
      </c>
      <c r="H43" s="104">
        <v>24</v>
      </c>
      <c r="I43" s="104">
        <v>4</v>
      </c>
      <c r="J43" s="104"/>
      <c r="K43" s="104"/>
      <c r="L43" s="104"/>
      <c r="M43" s="104"/>
      <c r="N43" s="104">
        <v>4.5</v>
      </c>
      <c r="O43" s="104"/>
      <c r="P43" s="102"/>
      <c r="Q43" s="102"/>
      <c r="R43" s="88"/>
      <c r="S43" s="88"/>
      <c r="T43" s="142"/>
    </row>
    <row r="44" ht="15" customHeight="1" spans="1:20">
      <c r="A44" s="94"/>
      <c r="B44" s="94"/>
      <c r="C44" s="104">
        <v>33</v>
      </c>
      <c r="D44" s="104" t="s">
        <v>77</v>
      </c>
      <c r="E44" s="110">
        <v>5</v>
      </c>
      <c r="F44" s="104">
        <v>72</v>
      </c>
      <c r="G44" s="104">
        <v>51</v>
      </c>
      <c r="H44" s="104">
        <v>21</v>
      </c>
      <c r="I44" s="104">
        <v>4</v>
      </c>
      <c r="J44" s="104"/>
      <c r="K44" s="104"/>
      <c r="L44" s="104"/>
      <c r="M44" s="104"/>
      <c r="N44" s="104"/>
      <c r="O44" s="104">
        <v>4.5</v>
      </c>
      <c r="P44" s="103"/>
      <c r="Q44" s="102"/>
      <c r="R44" s="88"/>
      <c r="S44" s="88"/>
      <c r="T44" s="142"/>
    </row>
    <row r="45" ht="22.5" customHeight="1" spans="1:20">
      <c r="A45" s="94"/>
      <c r="B45" s="94"/>
      <c r="C45" s="104">
        <v>34</v>
      </c>
      <c r="D45" s="104" t="s">
        <v>78</v>
      </c>
      <c r="E45" s="103">
        <v>6</v>
      </c>
      <c r="F45" s="103">
        <v>54</v>
      </c>
      <c r="G45" s="103">
        <v>0</v>
      </c>
      <c r="H45" s="103">
        <v>54</v>
      </c>
      <c r="I45" s="103">
        <v>1.5</v>
      </c>
      <c r="J45" s="129"/>
      <c r="K45" s="102"/>
      <c r="L45" s="102"/>
      <c r="M45" s="102"/>
      <c r="N45" s="102"/>
      <c r="O45" s="110">
        <v>0</v>
      </c>
      <c r="P45" s="105">
        <v>3.3</v>
      </c>
      <c r="Q45" s="105"/>
      <c r="R45" s="88"/>
      <c r="S45" s="88"/>
      <c r="T45" s="142"/>
    </row>
    <row r="46" ht="18.75" customHeight="1" spans="1:20">
      <c r="A46" s="94"/>
      <c r="B46" s="94"/>
      <c r="C46" s="104">
        <v>35</v>
      </c>
      <c r="D46" s="111" t="s">
        <v>79</v>
      </c>
      <c r="E46" s="110">
        <v>4</v>
      </c>
      <c r="F46" s="103">
        <v>90</v>
      </c>
      <c r="G46" s="103">
        <v>72</v>
      </c>
      <c r="H46" s="103">
        <v>18</v>
      </c>
      <c r="I46" s="103">
        <v>5</v>
      </c>
      <c r="J46" s="129"/>
      <c r="K46" s="102"/>
      <c r="L46" s="102"/>
      <c r="M46" s="102"/>
      <c r="N46" s="110">
        <v>5.6</v>
      </c>
      <c r="O46" s="102"/>
      <c r="P46" s="104"/>
      <c r="Q46" s="105"/>
      <c r="R46" s="88"/>
      <c r="S46" s="88"/>
      <c r="T46" s="142"/>
    </row>
    <row r="47" ht="15" customHeight="1" spans="1:20">
      <c r="A47" s="94"/>
      <c r="B47" s="94"/>
      <c r="C47" s="104">
        <v>36</v>
      </c>
      <c r="D47" s="104" t="s">
        <v>80</v>
      </c>
      <c r="E47" s="103">
        <v>6</v>
      </c>
      <c r="F47" s="110">
        <v>54</v>
      </c>
      <c r="G47" s="110">
        <v>36</v>
      </c>
      <c r="H47" s="110">
        <v>18</v>
      </c>
      <c r="I47" s="110">
        <v>2.5</v>
      </c>
      <c r="J47" s="129"/>
      <c r="K47" s="102"/>
      <c r="L47" s="102"/>
      <c r="M47" s="102"/>
      <c r="N47" s="103"/>
      <c r="O47" s="103"/>
      <c r="P47" s="105">
        <v>3.3</v>
      </c>
      <c r="Q47" s="105"/>
      <c r="R47" s="88"/>
      <c r="S47" s="88"/>
      <c r="T47" s="142"/>
    </row>
    <row r="48" ht="15" customHeight="1" spans="1:20">
      <c r="A48" s="94"/>
      <c r="B48" s="94"/>
      <c r="C48" s="104">
        <v>37</v>
      </c>
      <c r="D48" s="111" t="s">
        <v>81</v>
      </c>
      <c r="E48" s="116">
        <v>4</v>
      </c>
      <c r="F48" s="116">
        <v>72</v>
      </c>
      <c r="G48" s="116">
        <v>48</v>
      </c>
      <c r="H48" s="116">
        <v>24</v>
      </c>
      <c r="I48" s="116">
        <v>4</v>
      </c>
      <c r="J48" s="116"/>
      <c r="K48" s="116"/>
      <c r="L48" s="116"/>
      <c r="M48" s="116"/>
      <c r="N48" s="116"/>
      <c r="O48" s="103">
        <v>4.5</v>
      </c>
      <c r="P48" s="102"/>
      <c r="Q48" s="105"/>
      <c r="R48" s="88"/>
      <c r="S48" s="88"/>
      <c r="T48" s="142"/>
    </row>
    <row r="49" ht="15" customHeight="1" spans="1:20">
      <c r="A49" s="94"/>
      <c r="B49" s="94"/>
      <c r="C49" s="104">
        <v>38</v>
      </c>
      <c r="D49" s="117" t="s">
        <v>82</v>
      </c>
      <c r="E49" s="118">
        <v>6</v>
      </c>
      <c r="F49" s="118">
        <v>54</v>
      </c>
      <c r="G49" s="118">
        <v>36</v>
      </c>
      <c r="H49" s="118">
        <v>18</v>
      </c>
      <c r="I49" s="118">
        <v>2.5</v>
      </c>
      <c r="J49" s="137"/>
      <c r="K49" s="137"/>
      <c r="L49" s="138"/>
      <c r="M49" s="138"/>
      <c r="N49" s="138"/>
      <c r="O49" s="118"/>
      <c r="P49" s="138">
        <v>3.3</v>
      </c>
      <c r="Q49" s="138"/>
      <c r="R49" s="88"/>
      <c r="S49" s="88"/>
      <c r="T49" s="151"/>
    </row>
    <row r="50" ht="15" customHeight="1" spans="1:20">
      <c r="A50" s="94"/>
      <c r="B50" s="94"/>
      <c r="C50" s="104">
        <v>39</v>
      </c>
      <c r="D50" s="111" t="s">
        <v>83</v>
      </c>
      <c r="E50" s="103">
        <v>5</v>
      </c>
      <c r="F50" s="103">
        <v>54</v>
      </c>
      <c r="G50" s="118">
        <v>36</v>
      </c>
      <c r="H50" s="118">
        <v>18</v>
      </c>
      <c r="I50" s="118">
        <v>2.5</v>
      </c>
      <c r="J50" s="129"/>
      <c r="K50" s="102"/>
      <c r="L50" s="102"/>
      <c r="M50" s="102"/>
      <c r="N50" s="105"/>
      <c r="O50" s="103">
        <v>3.3</v>
      </c>
      <c r="P50" s="131"/>
      <c r="Q50" s="131"/>
      <c r="R50" s="88"/>
      <c r="S50" s="88"/>
      <c r="T50" s="142"/>
    </row>
    <row r="51" ht="15" customHeight="1" spans="1:20">
      <c r="A51" s="94"/>
      <c r="B51" s="94"/>
      <c r="C51" s="104">
        <v>40</v>
      </c>
      <c r="D51" s="111" t="s">
        <v>84</v>
      </c>
      <c r="E51" s="103">
        <v>6</v>
      </c>
      <c r="F51" s="116">
        <v>72</v>
      </c>
      <c r="G51" s="116">
        <v>48</v>
      </c>
      <c r="H51" s="116">
        <v>24</v>
      </c>
      <c r="I51" s="116">
        <v>4</v>
      </c>
      <c r="J51" s="129"/>
      <c r="K51" s="102"/>
      <c r="L51" s="102"/>
      <c r="M51" s="102"/>
      <c r="N51" s="105"/>
      <c r="O51" s="102"/>
      <c r="P51" s="139" t="s">
        <v>85</v>
      </c>
      <c r="Q51" s="131"/>
      <c r="R51" s="88"/>
      <c r="S51" s="88"/>
      <c r="T51" s="142"/>
    </row>
    <row r="52" ht="15" customHeight="1" spans="1:20">
      <c r="A52" s="94"/>
      <c r="B52" s="94"/>
      <c r="C52" s="104">
        <v>41</v>
      </c>
      <c r="D52" s="111" t="s">
        <v>86</v>
      </c>
      <c r="E52" s="103">
        <v>6</v>
      </c>
      <c r="F52" s="103">
        <v>45</v>
      </c>
      <c r="G52" s="103">
        <v>36</v>
      </c>
      <c r="H52" s="103">
        <v>9</v>
      </c>
      <c r="I52" s="103">
        <v>2.5</v>
      </c>
      <c r="J52" s="129"/>
      <c r="K52" s="102"/>
      <c r="L52" s="102"/>
      <c r="M52" s="106"/>
      <c r="N52" s="105"/>
      <c r="O52" s="102"/>
      <c r="P52" s="110">
        <v>3</v>
      </c>
      <c r="Q52" s="106"/>
      <c r="R52" s="88"/>
      <c r="S52" s="88"/>
      <c r="T52" s="142"/>
    </row>
    <row r="53" ht="15" customHeight="1" spans="1:20">
      <c r="A53" s="94"/>
      <c r="B53" s="94"/>
      <c r="C53" s="104">
        <v>42</v>
      </c>
      <c r="D53" s="104" t="s">
        <v>87</v>
      </c>
      <c r="E53" s="110">
        <v>5</v>
      </c>
      <c r="F53" s="103">
        <v>45</v>
      </c>
      <c r="G53" s="103">
        <v>0</v>
      </c>
      <c r="H53" s="103">
        <v>45</v>
      </c>
      <c r="I53" s="103">
        <v>2</v>
      </c>
      <c r="J53" s="129"/>
      <c r="K53" s="102"/>
      <c r="L53" s="102"/>
      <c r="M53" s="102"/>
      <c r="N53" s="106"/>
      <c r="O53" s="103">
        <v>2.8</v>
      </c>
      <c r="P53" s="106"/>
      <c r="Q53" s="102"/>
      <c r="R53" s="88"/>
      <c r="S53" s="88"/>
      <c r="T53" s="142"/>
    </row>
    <row r="54" ht="15" customHeight="1" spans="1:20">
      <c r="A54" s="94"/>
      <c r="B54" s="94"/>
      <c r="C54" s="104">
        <v>43</v>
      </c>
      <c r="D54" s="111" t="s">
        <v>88</v>
      </c>
      <c r="E54" s="103">
        <v>6</v>
      </c>
      <c r="F54" s="103">
        <v>36</v>
      </c>
      <c r="G54" s="103">
        <v>36</v>
      </c>
      <c r="H54" s="103">
        <v>0</v>
      </c>
      <c r="I54" s="103">
        <v>2</v>
      </c>
      <c r="J54" s="129"/>
      <c r="K54" s="102"/>
      <c r="L54" s="102"/>
      <c r="M54" s="102"/>
      <c r="N54" s="106"/>
      <c r="O54" s="102"/>
      <c r="P54" s="103">
        <v>2.2</v>
      </c>
      <c r="Q54" s="102"/>
      <c r="R54" s="88"/>
      <c r="S54" s="88"/>
      <c r="T54" s="142"/>
    </row>
    <row r="55" ht="15" customHeight="1" spans="1:20">
      <c r="A55" s="94"/>
      <c r="B55" s="94"/>
      <c r="C55" s="104">
        <v>44</v>
      </c>
      <c r="D55" s="111" t="s">
        <v>89</v>
      </c>
      <c r="E55" s="103">
        <v>4</v>
      </c>
      <c r="F55" s="103">
        <v>36</v>
      </c>
      <c r="G55" s="103">
        <v>27</v>
      </c>
      <c r="H55" s="103">
        <v>9</v>
      </c>
      <c r="I55" s="103">
        <v>1.5</v>
      </c>
      <c r="J55" s="129"/>
      <c r="K55" s="102"/>
      <c r="L55" s="102"/>
      <c r="M55" s="102"/>
      <c r="N55" s="102">
        <v>2.2</v>
      </c>
      <c r="O55" s="106"/>
      <c r="P55" s="103"/>
      <c r="Q55" s="102"/>
      <c r="R55" s="88"/>
      <c r="S55" s="88"/>
      <c r="T55" s="142"/>
    </row>
    <row r="56" ht="15" customHeight="1" spans="1:20">
      <c r="A56" s="94"/>
      <c r="B56" s="94"/>
      <c r="C56" s="104">
        <v>45</v>
      </c>
      <c r="D56" s="111" t="s">
        <v>90</v>
      </c>
      <c r="E56" s="110">
        <v>5</v>
      </c>
      <c r="F56" s="103">
        <v>45</v>
      </c>
      <c r="G56" s="103">
        <v>36</v>
      </c>
      <c r="H56" s="103">
        <v>9</v>
      </c>
      <c r="I56" s="103">
        <v>2.5</v>
      </c>
      <c r="J56" s="129"/>
      <c r="K56" s="102"/>
      <c r="L56" s="102"/>
      <c r="M56" s="102"/>
      <c r="N56" s="102"/>
      <c r="O56" s="103">
        <v>2.8</v>
      </c>
      <c r="P56" s="106"/>
      <c r="Q56" s="102"/>
      <c r="R56" s="88"/>
      <c r="S56" s="88"/>
      <c r="T56" s="142"/>
    </row>
    <row r="57" ht="15" customHeight="1" spans="1:20">
      <c r="A57" s="94"/>
      <c r="B57" s="94"/>
      <c r="C57" s="104">
        <v>46</v>
      </c>
      <c r="D57" s="119" t="s">
        <v>91</v>
      </c>
      <c r="E57" s="89">
        <v>5</v>
      </c>
      <c r="F57" s="89">
        <v>36</v>
      </c>
      <c r="G57" s="89">
        <v>30</v>
      </c>
      <c r="H57" s="89">
        <v>6</v>
      </c>
      <c r="I57" s="89">
        <v>2</v>
      </c>
      <c r="J57" s="102"/>
      <c r="K57" s="102"/>
      <c r="L57" s="102"/>
      <c r="M57" s="102"/>
      <c r="N57" s="102"/>
      <c r="O57" s="103">
        <v>2.2</v>
      </c>
      <c r="P57" s="102"/>
      <c r="Q57" s="102"/>
      <c r="R57" s="88"/>
      <c r="S57" s="88"/>
      <c r="T57" s="142"/>
    </row>
    <row r="58" ht="24" customHeight="1" spans="1:20">
      <c r="A58" s="94"/>
      <c r="B58" s="94"/>
      <c r="C58" s="104">
        <v>47</v>
      </c>
      <c r="D58" s="120" t="s">
        <v>92</v>
      </c>
      <c r="E58" s="103">
        <v>6</v>
      </c>
      <c r="F58" s="103">
        <v>32</v>
      </c>
      <c r="G58" s="103">
        <v>32</v>
      </c>
      <c r="H58" s="103">
        <v>0</v>
      </c>
      <c r="I58" s="103">
        <v>2</v>
      </c>
      <c r="J58" s="102"/>
      <c r="K58" s="102"/>
      <c r="L58" s="102"/>
      <c r="M58" s="102"/>
      <c r="N58" s="102"/>
      <c r="O58" s="103"/>
      <c r="P58" s="102">
        <v>2</v>
      </c>
      <c r="Q58" s="102"/>
      <c r="R58" s="88"/>
      <c r="S58" s="88"/>
      <c r="T58" s="142"/>
    </row>
    <row r="59" ht="15" customHeight="1" spans="1:20">
      <c r="A59" s="94"/>
      <c r="B59" s="94"/>
      <c r="C59" s="101" t="s">
        <v>49</v>
      </c>
      <c r="D59" s="90"/>
      <c r="E59" s="121"/>
      <c r="F59" s="89">
        <f>SUM(F43:F58)</f>
        <v>869</v>
      </c>
      <c r="G59" s="89">
        <f>SUM(G43:G58)</f>
        <v>572</v>
      </c>
      <c r="H59" s="89">
        <f>SUM(H43:H58)</f>
        <v>297</v>
      </c>
      <c r="I59" s="89">
        <f>SUM(I43:I58)</f>
        <v>44.5</v>
      </c>
      <c r="J59" s="129"/>
      <c r="K59" s="102"/>
      <c r="L59" s="102"/>
      <c r="M59" s="102"/>
      <c r="N59" s="102"/>
      <c r="O59" s="102"/>
      <c r="P59" s="102"/>
      <c r="Q59" s="102"/>
      <c r="R59" s="88"/>
      <c r="S59" s="88"/>
      <c r="T59" s="142"/>
    </row>
    <row r="60" ht="26.25" customHeight="1" spans="1:20">
      <c r="A60" s="92"/>
      <c r="B60" s="92"/>
      <c r="C60" s="104" t="s">
        <v>50</v>
      </c>
      <c r="D60" s="105"/>
      <c r="E60" s="106"/>
      <c r="F60" s="114">
        <f>F59/F61</f>
        <v>0.34051724137931</v>
      </c>
      <c r="G60" s="115" t="s">
        <v>93</v>
      </c>
      <c r="H60" s="90"/>
      <c r="I60" s="114">
        <f>I59/I61</f>
        <v>0.314487632508834</v>
      </c>
      <c r="J60" s="106"/>
      <c r="K60" s="106"/>
      <c r="L60" s="102"/>
      <c r="M60" s="102"/>
      <c r="N60" s="102"/>
      <c r="O60" s="106"/>
      <c r="P60" s="102"/>
      <c r="Q60" s="102"/>
      <c r="R60" s="88"/>
      <c r="S60" s="88"/>
      <c r="T60" s="142"/>
    </row>
    <row r="61" ht="15" customHeight="1" spans="1:20">
      <c r="A61" s="87" t="s">
        <v>94</v>
      </c>
      <c r="B61" s="88"/>
      <c r="C61" s="101" t="s">
        <v>95</v>
      </c>
      <c r="D61" s="90"/>
      <c r="E61" s="90"/>
      <c r="F61" s="110">
        <f>SUM(F7:F20,F23:F40,F43:F53)</f>
        <v>2552</v>
      </c>
      <c r="G61" s="110">
        <f>SUM(G7:G20,G23:G40,G43:G53)</f>
        <v>1636</v>
      </c>
      <c r="H61" s="110">
        <f>SUM(H7:H20,H23:H40,H43:H58)</f>
        <v>940</v>
      </c>
      <c r="I61" s="110">
        <f>SUM(I7:I20,I23:I40,I43:I58)</f>
        <v>141.5</v>
      </c>
      <c r="J61" s="106"/>
      <c r="K61" s="106"/>
      <c r="L61" s="102"/>
      <c r="M61" s="102"/>
      <c r="N61" s="102"/>
      <c r="O61" s="102"/>
      <c r="P61" s="102"/>
      <c r="Q61" s="102"/>
      <c r="R61" s="88"/>
      <c r="S61" s="88"/>
      <c r="T61" s="142"/>
    </row>
    <row r="62" ht="15" customHeight="1" spans="1:20">
      <c r="A62" s="88"/>
      <c r="B62" s="88"/>
      <c r="C62" s="101" t="s">
        <v>96</v>
      </c>
      <c r="D62" s="90"/>
      <c r="E62" s="90"/>
      <c r="F62" s="122" t="s">
        <v>97</v>
      </c>
      <c r="G62" s="90"/>
      <c r="H62" s="90"/>
      <c r="I62" s="140"/>
      <c r="J62" s="105"/>
      <c r="K62" s="105"/>
      <c r="L62" s="105"/>
      <c r="M62" s="129"/>
      <c r="N62" s="102"/>
      <c r="O62" s="102"/>
      <c r="P62" s="102"/>
      <c r="Q62" s="102"/>
      <c r="R62" s="88"/>
      <c r="S62" s="88"/>
      <c r="T62" s="142"/>
    </row>
    <row r="63" ht="15" customHeight="1" spans="1:20">
      <c r="A63" s="88"/>
      <c r="B63" s="88"/>
      <c r="C63" s="101" t="s">
        <v>25</v>
      </c>
      <c r="D63" s="90"/>
      <c r="E63" s="90"/>
      <c r="F63" s="90"/>
      <c r="G63" s="90"/>
      <c r="H63" s="90"/>
      <c r="I63" s="90"/>
      <c r="J63" s="104">
        <v>0</v>
      </c>
      <c r="K63" s="104">
        <f>SUM(K7:K59)</f>
        <v>26</v>
      </c>
      <c r="L63" s="104">
        <f>SUM(L7:L58)</f>
        <v>26.6</v>
      </c>
      <c r="M63" s="104">
        <f>SUM(M7:M59)</f>
        <v>29.4</v>
      </c>
      <c r="N63" s="104">
        <f>SUM(N7:N59)</f>
        <v>29.6</v>
      </c>
      <c r="O63" s="104">
        <f>SUM(O7:O59)</f>
        <v>28.1</v>
      </c>
      <c r="P63" s="141">
        <f>SUM(P7:P58)+4.5</f>
        <v>28.6</v>
      </c>
      <c r="Q63" s="110">
        <v>0</v>
      </c>
      <c r="R63" s="88"/>
      <c r="S63" s="88"/>
      <c r="T63" s="142"/>
    </row>
    <row r="64" ht="15" customHeight="1" spans="1:20">
      <c r="A64" s="119" t="s">
        <v>98</v>
      </c>
      <c r="B64" s="88"/>
      <c r="C64" s="88"/>
      <c r="D64" s="88"/>
      <c r="E64" s="112" t="s">
        <v>99</v>
      </c>
      <c r="F64" s="110">
        <v>240</v>
      </c>
      <c r="G64" s="110">
        <v>240</v>
      </c>
      <c r="H64" s="110">
        <v>0</v>
      </c>
      <c r="I64" s="110">
        <v>15</v>
      </c>
      <c r="J64" s="106"/>
      <c r="K64" s="106"/>
      <c r="L64" s="106"/>
      <c r="M64" s="106"/>
      <c r="N64" s="106"/>
      <c r="O64" s="106"/>
      <c r="P64" s="131"/>
      <c r="Q64" s="131"/>
      <c r="R64" s="88"/>
      <c r="S64" s="88"/>
      <c r="T64" s="142"/>
    </row>
    <row r="65" ht="15" customHeight="1" spans="1:20">
      <c r="A65" s="119" t="s">
        <v>100</v>
      </c>
      <c r="B65" s="88"/>
      <c r="C65" s="88"/>
      <c r="D65" s="88"/>
      <c r="E65" s="112" t="s">
        <v>99</v>
      </c>
      <c r="F65" s="110">
        <f>SUM(F54:F58)</f>
        <v>185</v>
      </c>
      <c r="G65" s="110">
        <f>SUM(G54:G58)</f>
        <v>161</v>
      </c>
      <c r="H65" s="110">
        <f>SUM(H54:H58)</f>
        <v>24</v>
      </c>
      <c r="I65" s="110">
        <f>SUM(I54:I58)</f>
        <v>10</v>
      </c>
      <c r="J65" s="106"/>
      <c r="K65" s="164"/>
      <c r="L65" s="165"/>
      <c r="M65" s="105"/>
      <c r="N65" s="102"/>
      <c r="O65" s="102"/>
      <c r="P65" s="131"/>
      <c r="Q65" s="131"/>
      <c r="R65" s="88"/>
      <c r="S65" s="88"/>
      <c r="T65" s="142"/>
    </row>
    <row r="66" ht="15" customHeight="1" spans="1:20">
      <c r="A66" s="152" t="s">
        <v>101</v>
      </c>
      <c r="B66" s="88"/>
      <c r="C66" s="88"/>
      <c r="D66" s="88"/>
      <c r="E66" s="112" t="s">
        <v>102</v>
      </c>
      <c r="F66" s="103">
        <v>1584</v>
      </c>
      <c r="G66" s="110">
        <v>0</v>
      </c>
      <c r="H66" s="103">
        <v>1584</v>
      </c>
      <c r="I66" s="110">
        <v>48</v>
      </c>
      <c r="J66" s="106"/>
      <c r="K66" s="106"/>
      <c r="L66" s="106"/>
      <c r="M66" s="105"/>
      <c r="N66" s="105"/>
      <c r="O66" s="105"/>
      <c r="P66" s="166"/>
      <c r="Q66" s="166"/>
      <c r="R66" s="88"/>
      <c r="S66" s="88"/>
      <c r="T66" s="142"/>
    </row>
    <row r="67" ht="15" customHeight="1" spans="1:20">
      <c r="A67" s="153" t="s">
        <v>103</v>
      </c>
      <c r="B67" s="154"/>
      <c r="C67" s="154"/>
      <c r="D67" s="126"/>
      <c r="E67" s="155" t="s">
        <v>104</v>
      </c>
      <c r="F67" s="156"/>
      <c r="G67" s="157"/>
      <c r="H67" s="156"/>
      <c r="I67" s="167">
        <v>2</v>
      </c>
      <c r="J67" s="157"/>
      <c r="K67" s="157"/>
      <c r="L67" s="157"/>
      <c r="M67" s="168"/>
      <c r="N67" s="168"/>
      <c r="O67" s="168"/>
      <c r="P67" s="169"/>
      <c r="Q67" s="169"/>
      <c r="R67" s="88"/>
      <c r="S67" s="88"/>
      <c r="T67" s="142"/>
    </row>
    <row r="68" ht="15" customHeight="1" spans="1:20">
      <c r="A68" s="152" t="s">
        <v>105</v>
      </c>
      <c r="B68" s="88"/>
      <c r="C68" s="88"/>
      <c r="D68" s="88"/>
      <c r="E68" s="115" t="s">
        <v>104</v>
      </c>
      <c r="F68" s="158">
        <v>72</v>
      </c>
      <c r="G68" s="158">
        <v>0</v>
      </c>
      <c r="H68" s="158">
        <v>72</v>
      </c>
      <c r="I68" s="158">
        <v>2</v>
      </c>
      <c r="J68" s="133"/>
      <c r="K68" s="133"/>
      <c r="L68" s="133"/>
      <c r="M68" s="170"/>
      <c r="N68" s="171"/>
      <c r="O68" s="171"/>
      <c r="P68" s="172"/>
      <c r="Q68" s="172"/>
      <c r="R68" s="88"/>
      <c r="S68" s="88"/>
      <c r="T68" s="142"/>
    </row>
    <row r="69" ht="15" customHeight="1" spans="1:20">
      <c r="A69" s="159" t="s">
        <v>106</v>
      </c>
      <c r="B69" s="142"/>
      <c r="C69" s="136"/>
      <c r="D69" s="105"/>
      <c r="E69" s="112" t="s">
        <v>104</v>
      </c>
      <c r="F69" s="106"/>
      <c r="G69" s="106"/>
      <c r="H69" s="106"/>
      <c r="I69" s="110">
        <v>3</v>
      </c>
      <c r="J69" s="105"/>
      <c r="K69" s="106"/>
      <c r="L69" s="106"/>
      <c r="M69" s="165"/>
      <c r="N69" s="165"/>
      <c r="O69" s="165"/>
      <c r="P69" s="165"/>
      <c r="Q69" s="165"/>
      <c r="R69" s="88"/>
      <c r="S69" s="88"/>
      <c r="T69" s="142"/>
    </row>
    <row r="70" ht="15" customHeight="1" spans="1:20">
      <c r="A70" s="87" t="s">
        <v>107</v>
      </c>
      <c r="B70" s="88"/>
      <c r="C70" s="101" t="s">
        <v>108</v>
      </c>
      <c r="D70" s="90"/>
      <c r="E70" s="102"/>
      <c r="F70" s="111">
        <f>SUM(F61,F64:F68)</f>
        <v>4633</v>
      </c>
      <c r="G70" s="111">
        <f>SUM(G61,G64:G69)</f>
        <v>2037</v>
      </c>
      <c r="H70" s="111">
        <f>SUM(H61,H64:H69)</f>
        <v>2620</v>
      </c>
      <c r="I70" s="111">
        <f>SUM(I61,I64:I69)</f>
        <v>221.5</v>
      </c>
      <c r="J70" s="105"/>
      <c r="K70" s="106"/>
      <c r="L70" s="106"/>
      <c r="M70" s="106"/>
      <c r="N70" s="165"/>
      <c r="O70" s="165"/>
      <c r="P70" s="165"/>
      <c r="Q70" s="165"/>
      <c r="R70" s="88"/>
      <c r="S70" s="88"/>
      <c r="T70" s="142"/>
    </row>
    <row r="71" ht="15" customHeight="1" spans="1:20">
      <c r="A71" s="88"/>
      <c r="B71" s="88"/>
      <c r="C71" s="101" t="s">
        <v>96</v>
      </c>
      <c r="D71" s="90"/>
      <c r="E71" s="102"/>
      <c r="F71" s="122" t="s">
        <v>109</v>
      </c>
      <c r="G71" s="90"/>
      <c r="H71" s="90"/>
      <c r="I71" s="105"/>
      <c r="J71" s="106"/>
      <c r="K71" s="106"/>
      <c r="L71" s="106"/>
      <c r="M71" s="106"/>
      <c r="N71" s="106"/>
      <c r="O71" s="106"/>
      <c r="P71" s="140"/>
      <c r="Q71" s="140"/>
      <c r="R71" s="88"/>
      <c r="S71" s="88"/>
      <c r="T71" s="142"/>
    </row>
    <row r="72" ht="19.5" customHeight="1" spans="1:20">
      <c r="A72" s="160" t="s">
        <v>110</v>
      </c>
      <c r="B72" s="142"/>
      <c r="C72" s="161"/>
      <c r="D72" s="162"/>
      <c r="E72" s="161"/>
      <c r="F72" s="161"/>
      <c r="G72" s="161"/>
      <c r="H72" s="161"/>
      <c r="I72" s="161"/>
      <c r="J72" s="162"/>
      <c r="K72" s="161"/>
      <c r="L72" s="161"/>
      <c r="M72" s="162"/>
      <c r="N72" s="161"/>
      <c r="O72" s="161"/>
      <c r="P72" s="161"/>
      <c r="Q72" s="161"/>
      <c r="R72" s="161"/>
      <c r="S72" s="162"/>
      <c r="T72" s="162"/>
    </row>
    <row r="73" ht="15" customHeight="1" spans="1:20">
      <c r="A73" s="160" t="s">
        <v>111</v>
      </c>
      <c r="B73" s="142"/>
      <c r="C73" s="142"/>
      <c r="D73" s="142"/>
      <c r="E73" s="163"/>
      <c r="F73" s="142"/>
      <c r="G73" s="142"/>
      <c r="H73" s="142"/>
      <c r="I73" s="142"/>
      <c r="J73" s="142"/>
      <c r="K73" s="142"/>
      <c r="L73" s="142"/>
      <c r="M73" s="161"/>
      <c r="N73" s="162"/>
      <c r="O73" s="161"/>
      <c r="P73" s="161"/>
      <c r="Q73" s="161"/>
      <c r="R73" s="161"/>
      <c r="S73" s="162"/>
      <c r="T73" s="162"/>
    </row>
    <row r="74" ht="15" customHeight="1" spans="1:20">
      <c r="A74" s="68"/>
      <c r="B74" s="68"/>
      <c r="C74" s="69"/>
      <c r="D74" s="70"/>
      <c r="E74" s="71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1"/>
      <c r="S74" s="70"/>
      <c r="T74" s="70"/>
    </row>
    <row r="75" customHeight="1" spans="1:20">
      <c r="A75" s="68"/>
      <c r="B75" s="68"/>
      <c r="C75" s="69"/>
      <c r="D75" s="70"/>
      <c r="E75" s="71"/>
      <c r="F75" s="70"/>
      <c r="G75" s="70"/>
      <c r="H75" s="70"/>
      <c r="I75" s="70"/>
      <c r="J75" s="70"/>
      <c r="K75" s="71"/>
      <c r="L75" s="71"/>
      <c r="M75" s="71"/>
      <c r="N75" s="71"/>
      <c r="O75" s="71"/>
      <c r="P75" s="71"/>
      <c r="Q75" s="71"/>
      <c r="R75" s="71"/>
      <c r="S75" s="70"/>
      <c r="T75" s="70"/>
    </row>
    <row r="76" ht="46.5" customHeight="1" spans="1:20">
      <c r="A76" s="68"/>
      <c r="B76" s="68"/>
      <c r="C76" s="69"/>
      <c r="D76" s="70"/>
      <c r="E76" s="71"/>
      <c r="F76" s="70"/>
      <c r="G76" s="70"/>
      <c r="H76" s="70"/>
      <c r="I76" s="70"/>
      <c r="J76" s="70"/>
      <c r="K76" s="71"/>
      <c r="L76" s="71"/>
      <c r="M76" s="71"/>
      <c r="N76" s="71"/>
      <c r="O76" s="71"/>
      <c r="P76" s="71"/>
      <c r="Q76" s="71"/>
      <c r="R76" s="71"/>
      <c r="S76" s="70"/>
      <c r="T76" s="70"/>
    </row>
    <row r="77" customHeight="1" spans="1:20">
      <c r="A77" s="68"/>
      <c r="B77" s="68"/>
      <c r="C77" s="69"/>
      <c r="D77" s="70"/>
      <c r="E77" s="71"/>
      <c r="F77" s="70"/>
      <c r="G77" s="70"/>
      <c r="H77" s="70"/>
      <c r="I77" s="70"/>
      <c r="J77" s="70"/>
      <c r="K77" s="71"/>
      <c r="L77" s="71"/>
      <c r="M77" s="71"/>
      <c r="N77" s="71"/>
      <c r="O77" s="71"/>
      <c r="P77" s="71"/>
      <c r="Q77" s="71"/>
      <c r="R77" s="71"/>
      <c r="S77" s="70"/>
      <c r="T77" s="70"/>
    </row>
    <row r="78" customHeight="1" spans="1:20">
      <c r="A78" s="68"/>
      <c r="B78" s="68"/>
      <c r="C78" s="69"/>
      <c r="D78" s="70"/>
      <c r="E78" s="71"/>
      <c r="F78" s="70"/>
      <c r="G78" s="70"/>
      <c r="H78" s="70"/>
      <c r="I78" s="70"/>
      <c r="J78" s="70"/>
      <c r="K78" s="71"/>
      <c r="L78" s="71"/>
      <c r="M78" s="71"/>
      <c r="N78" s="71"/>
      <c r="O78" s="71"/>
      <c r="P78" s="71"/>
      <c r="Q78" s="71"/>
      <c r="R78" s="71"/>
      <c r="S78" s="70"/>
      <c r="T78" s="70"/>
    </row>
    <row r="79" ht="24" customHeight="1" spans="1:20">
      <c r="A79" s="68"/>
      <c r="B79" s="68"/>
      <c r="C79" s="69"/>
      <c r="D79" s="70"/>
      <c r="E79" s="71"/>
      <c r="F79" s="70"/>
      <c r="G79" s="70"/>
      <c r="H79" s="70"/>
      <c r="I79" s="70"/>
      <c r="J79" s="70"/>
      <c r="K79" s="71"/>
      <c r="L79" s="71"/>
      <c r="M79" s="71"/>
      <c r="N79" s="71"/>
      <c r="O79" s="71"/>
      <c r="P79" s="71"/>
      <c r="Q79" s="71"/>
      <c r="R79" s="71"/>
      <c r="S79" s="70"/>
      <c r="T79" s="70"/>
    </row>
    <row r="80" customHeight="1" spans="1:20">
      <c r="A80" s="68"/>
      <c r="B80" s="68"/>
      <c r="C80" s="69"/>
      <c r="D80" s="70"/>
      <c r="E80" s="71"/>
      <c r="F80" s="70"/>
      <c r="G80" s="70"/>
      <c r="H80" s="70"/>
      <c r="I80" s="70"/>
      <c r="J80" s="70"/>
      <c r="K80" s="71"/>
      <c r="L80" s="71"/>
      <c r="M80" s="71"/>
      <c r="N80" s="71"/>
      <c r="O80" s="71"/>
      <c r="P80" s="71"/>
      <c r="Q80" s="71"/>
      <c r="R80" s="71"/>
      <c r="S80" s="70"/>
      <c r="T80" s="70"/>
    </row>
    <row r="81" customHeight="1" spans="1:20">
      <c r="A81" s="68"/>
      <c r="B81" s="68"/>
      <c r="C81" s="69"/>
      <c r="D81" s="70"/>
      <c r="E81" s="71"/>
      <c r="F81" s="70"/>
      <c r="G81" s="70"/>
      <c r="H81" s="70"/>
      <c r="I81" s="70"/>
      <c r="J81" s="70"/>
      <c r="K81" s="71"/>
      <c r="L81" s="71"/>
      <c r="M81" s="71"/>
      <c r="N81" s="71"/>
      <c r="O81" s="71"/>
      <c r="P81" s="71"/>
      <c r="Q81" s="71"/>
      <c r="R81" s="71"/>
      <c r="S81" s="70"/>
      <c r="T81" s="70"/>
    </row>
    <row r="82" customHeight="1" spans="1:20">
      <c r="A82" s="68"/>
      <c r="B82" s="68"/>
      <c r="C82" s="69"/>
      <c r="D82" s="70"/>
      <c r="E82" s="71"/>
      <c r="F82" s="70"/>
      <c r="G82" s="70"/>
      <c r="H82" s="70"/>
      <c r="I82" s="70"/>
      <c r="J82" s="70"/>
      <c r="K82" s="71"/>
      <c r="L82" s="71"/>
      <c r="M82" s="71"/>
      <c r="N82" s="71"/>
      <c r="O82" s="71"/>
      <c r="P82" s="71"/>
      <c r="Q82" s="71"/>
      <c r="R82" s="71"/>
      <c r="S82" s="70"/>
      <c r="T82" s="70"/>
    </row>
    <row r="83" customHeight="1" spans="1:20">
      <c r="A83" s="68"/>
      <c r="B83" s="68"/>
      <c r="C83" s="69"/>
      <c r="D83" s="70"/>
      <c r="E83" s="71"/>
      <c r="F83" s="70"/>
      <c r="G83" s="70"/>
      <c r="H83" s="70"/>
      <c r="I83" s="70"/>
      <c r="J83" s="70"/>
      <c r="K83" s="71"/>
      <c r="L83" s="71"/>
      <c r="M83" s="71"/>
      <c r="N83" s="71"/>
      <c r="O83" s="71"/>
      <c r="P83" s="71"/>
      <c r="Q83" s="71"/>
      <c r="R83" s="71"/>
      <c r="S83" s="70"/>
      <c r="T83" s="70"/>
    </row>
    <row r="84" customHeight="1" spans="1:20">
      <c r="A84" s="68"/>
      <c r="B84" s="68"/>
      <c r="C84" s="69"/>
      <c r="D84" s="70"/>
      <c r="E84" s="71"/>
      <c r="F84" s="70"/>
      <c r="G84" s="70"/>
      <c r="H84" s="70"/>
      <c r="I84" s="70"/>
      <c r="J84" s="70"/>
      <c r="K84" s="71"/>
      <c r="L84" s="71"/>
      <c r="M84" s="71"/>
      <c r="N84" s="71"/>
      <c r="O84" s="71"/>
      <c r="P84" s="71"/>
      <c r="Q84" s="71"/>
      <c r="R84" s="71"/>
      <c r="S84" s="70"/>
      <c r="T84" s="70"/>
    </row>
    <row r="85" customHeight="1" spans="1:20">
      <c r="A85" s="68"/>
      <c r="B85" s="68"/>
      <c r="C85" s="69"/>
      <c r="D85" s="70"/>
      <c r="E85" s="71"/>
      <c r="F85" s="70"/>
      <c r="G85" s="70"/>
      <c r="H85" s="70"/>
      <c r="I85" s="70"/>
      <c r="J85" s="70"/>
      <c r="K85" s="71"/>
      <c r="L85" s="71"/>
      <c r="M85" s="71"/>
      <c r="N85" s="71"/>
      <c r="O85" s="71"/>
      <c r="P85" s="71"/>
      <c r="Q85" s="71"/>
      <c r="R85" s="71"/>
      <c r="S85" s="70"/>
      <c r="T85" s="70"/>
    </row>
    <row r="86" customHeight="1" spans="1:20">
      <c r="A86" s="68"/>
      <c r="B86" s="68"/>
      <c r="C86" s="69"/>
      <c r="D86" s="70"/>
      <c r="E86" s="71"/>
      <c r="F86" s="70"/>
      <c r="G86" s="70"/>
      <c r="H86" s="70"/>
      <c r="I86" s="70"/>
      <c r="J86" s="70"/>
      <c r="K86" s="71"/>
      <c r="L86" s="71"/>
      <c r="M86" s="71"/>
      <c r="N86" s="71"/>
      <c r="O86" s="71"/>
      <c r="P86" s="71"/>
      <c r="Q86" s="71"/>
      <c r="R86" s="71"/>
      <c r="S86" s="70"/>
      <c r="T86" s="70"/>
    </row>
    <row r="87" customHeight="1" spans="1:20">
      <c r="A87" s="68"/>
      <c r="B87" s="68"/>
      <c r="C87" s="69"/>
      <c r="D87" s="70"/>
      <c r="E87" s="71"/>
      <c r="F87" s="70"/>
      <c r="G87" s="70"/>
      <c r="H87" s="70"/>
      <c r="I87" s="70"/>
      <c r="J87" s="70"/>
      <c r="K87" s="71"/>
      <c r="L87" s="71"/>
      <c r="M87" s="71"/>
      <c r="N87" s="71"/>
      <c r="O87" s="71"/>
      <c r="P87" s="71"/>
      <c r="Q87" s="71"/>
      <c r="R87" s="71"/>
      <c r="S87" s="70"/>
      <c r="T87" s="70"/>
    </row>
    <row r="88" customHeight="1" spans="1:20">
      <c r="A88" s="68"/>
      <c r="B88" s="68"/>
      <c r="C88" s="69"/>
      <c r="D88" s="70"/>
      <c r="E88" s="71"/>
      <c r="F88" s="70"/>
      <c r="G88" s="70"/>
      <c r="H88" s="70"/>
      <c r="I88" s="70"/>
      <c r="J88" s="70"/>
      <c r="K88" s="71"/>
      <c r="L88" s="71"/>
      <c r="M88" s="71"/>
      <c r="N88" s="71"/>
      <c r="O88" s="71"/>
      <c r="P88" s="71"/>
      <c r="Q88" s="71"/>
      <c r="R88" s="71"/>
      <c r="S88" s="70"/>
      <c r="T88" s="70"/>
    </row>
    <row r="89" customHeight="1" spans="1:20">
      <c r="A89" s="68"/>
      <c r="B89" s="68"/>
      <c r="C89" s="69"/>
      <c r="D89" s="70"/>
      <c r="E89" s="71"/>
      <c r="F89" s="70"/>
      <c r="G89" s="70"/>
      <c r="H89" s="70"/>
      <c r="I89" s="70"/>
      <c r="J89" s="70"/>
      <c r="K89" s="71"/>
      <c r="L89" s="71"/>
      <c r="M89" s="71"/>
      <c r="N89" s="71"/>
      <c r="O89" s="71"/>
      <c r="P89" s="71"/>
      <c r="Q89" s="71"/>
      <c r="R89" s="71"/>
      <c r="S89" s="70"/>
      <c r="T89" s="70"/>
    </row>
    <row r="90" customHeight="1" spans="1:20">
      <c r="A90" s="68"/>
      <c r="B90" s="68"/>
      <c r="C90" s="69"/>
      <c r="D90" s="70"/>
      <c r="E90" s="71"/>
      <c r="F90" s="70"/>
      <c r="G90" s="70"/>
      <c r="H90" s="70"/>
      <c r="I90" s="70"/>
      <c r="J90" s="70"/>
      <c r="K90" s="71"/>
      <c r="L90" s="71"/>
      <c r="M90" s="71"/>
      <c r="N90" s="71"/>
      <c r="O90" s="71"/>
      <c r="P90" s="71"/>
      <c r="Q90" s="71"/>
      <c r="R90" s="71"/>
      <c r="S90" s="70"/>
      <c r="T90" s="70"/>
    </row>
    <row r="91" customHeight="1" spans="1:20">
      <c r="A91" s="68"/>
      <c r="B91" s="68"/>
      <c r="C91" s="69"/>
      <c r="D91" s="70"/>
      <c r="E91" s="71"/>
      <c r="F91" s="70"/>
      <c r="G91" s="70"/>
      <c r="H91" s="70"/>
      <c r="I91" s="70"/>
      <c r="J91" s="70"/>
      <c r="K91" s="71"/>
      <c r="L91" s="71"/>
      <c r="M91" s="71"/>
      <c r="N91" s="71"/>
      <c r="O91" s="71"/>
      <c r="P91" s="71"/>
      <c r="Q91" s="71"/>
      <c r="R91" s="71"/>
      <c r="S91" s="70"/>
      <c r="T91" s="70"/>
    </row>
    <row r="92" customHeight="1" spans="1:20">
      <c r="A92" s="68"/>
      <c r="B92" s="68"/>
      <c r="C92" s="69"/>
      <c r="D92" s="70"/>
      <c r="E92" s="71"/>
      <c r="F92" s="70"/>
      <c r="G92" s="70"/>
      <c r="H92" s="70"/>
      <c r="I92" s="70"/>
      <c r="J92" s="70"/>
      <c r="K92" s="71"/>
      <c r="L92" s="71"/>
      <c r="M92" s="71"/>
      <c r="N92" s="71"/>
      <c r="O92" s="71"/>
      <c r="P92" s="71"/>
      <c r="Q92" s="71"/>
      <c r="R92" s="71"/>
      <c r="S92" s="70"/>
      <c r="T92" s="70"/>
    </row>
    <row r="93" customHeight="1" spans="1:20">
      <c r="A93" s="68"/>
      <c r="B93" s="68"/>
      <c r="C93" s="69"/>
      <c r="D93" s="70"/>
      <c r="E93" s="71"/>
      <c r="F93" s="70"/>
      <c r="G93" s="70"/>
      <c r="H93" s="70"/>
      <c r="I93" s="70"/>
      <c r="J93" s="70"/>
      <c r="K93" s="71"/>
      <c r="L93" s="71"/>
      <c r="M93" s="71"/>
      <c r="N93" s="71"/>
      <c r="O93" s="71"/>
      <c r="P93" s="71"/>
      <c r="Q93" s="71"/>
      <c r="R93" s="71"/>
      <c r="S93" s="70"/>
      <c r="T93" s="70"/>
    </row>
    <row r="94" customHeight="1" spans="1:20">
      <c r="A94" s="68"/>
      <c r="B94" s="68"/>
      <c r="C94" s="69"/>
      <c r="D94" s="70"/>
      <c r="E94" s="71"/>
      <c r="F94" s="70"/>
      <c r="G94" s="70"/>
      <c r="H94" s="70"/>
      <c r="I94" s="70"/>
      <c r="J94" s="70"/>
      <c r="K94" s="71"/>
      <c r="L94" s="71"/>
      <c r="M94" s="71"/>
      <c r="N94" s="71"/>
      <c r="O94" s="71"/>
      <c r="P94" s="71"/>
      <c r="Q94" s="71"/>
      <c r="R94" s="71"/>
      <c r="S94" s="70"/>
      <c r="T94" s="70"/>
    </row>
    <row r="95" customHeight="1" spans="1:20">
      <c r="A95" s="68"/>
      <c r="B95" s="68"/>
      <c r="C95" s="69"/>
      <c r="D95" s="70"/>
      <c r="E95" s="71"/>
      <c r="F95" s="70"/>
      <c r="G95" s="70"/>
      <c r="H95" s="70"/>
      <c r="I95" s="70"/>
      <c r="J95" s="70"/>
      <c r="K95" s="71"/>
      <c r="L95" s="71"/>
      <c r="M95" s="71"/>
      <c r="N95" s="71"/>
      <c r="O95" s="71"/>
      <c r="P95" s="71"/>
      <c r="Q95" s="71"/>
      <c r="R95" s="71"/>
      <c r="S95" s="70"/>
      <c r="T95" s="70"/>
    </row>
    <row r="96" customHeight="1" spans="1:20">
      <c r="A96" s="68"/>
      <c r="B96" s="68"/>
      <c r="C96" s="69"/>
      <c r="D96" s="70"/>
      <c r="E96" s="71"/>
      <c r="F96" s="70"/>
      <c r="G96" s="70"/>
      <c r="H96" s="70"/>
      <c r="I96" s="70"/>
      <c r="J96" s="70"/>
      <c r="K96" s="71"/>
      <c r="L96" s="71"/>
      <c r="M96" s="71"/>
      <c r="N96" s="71"/>
      <c r="O96" s="71"/>
      <c r="P96" s="71"/>
      <c r="Q96" s="71"/>
      <c r="R96" s="71"/>
      <c r="S96" s="70"/>
      <c r="T96" s="70"/>
    </row>
    <row r="97" customHeight="1" spans="1:20">
      <c r="A97" s="68"/>
      <c r="B97" s="68"/>
      <c r="C97" s="69"/>
      <c r="D97" s="70"/>
      <c r="E97" s="71"/>
      <c r="F97" s="70"/>
      <c r="G97" s="70"/>
      <c r="H97" s="70"/>
      <c r="I97" s="70"/>
      <c r="J97" s="70"/>
      <c r="K97" s="71"/>
      <c r="L97" s="71"/>
      <c r="M97" s="71"/>
      <c r="N97" s="71"/>
      <c r="O97" s="71"/>
      <c r="P97" s="71"/>
      <c r="Q97" s="71"/>
      <c r="R97" s="71"/>
      <c r="S97" s="70"/>
      <c r="T97" s="70"/>
    </row>
    <row r="98" customHeight="1" spans="1:20">
      <c r="A98" s="68"/>
      <c r="B98" s="68"/>
      <c r="C98" s="69"/>
      <c r="D98" s="70"/>
      <c r="E98" s="71"/>
      <c r="F98" s="70"/>
      <c r="G98" s="70"/>
      <c r="H98" s="70"/>
      <c r="I98" s="70"/>
      <c r="J98" s="70"/>
      <c r="K98" s="71"/>
      <c r="L98" s="71"/>
      <c r="M98" s="71"/>
      <c r="N98" s="71"/>
      <c r="O98" s="71"/>
      <c r="P98" s="71"/>
      <c r="Q98" s="71"/>
      <c r="R98" s="71"/>
      <c r="S98" s="70"/>
      <c r="T98" s="70"/>
    </row>
    <row r="99" customHeight="1" spans="1:20">
      <c r="A99" s="68"/>
      <c r="B99" s="68"/>
      <c r="C99" s="69"/>
      <c r="D99" s="70"/>
      <c r="E99" s="71"/>
      <c r="F99" s="70"/>
      <c r="G99" s="70"/>
      <c r="H99" s="70"/>
      <c r="I99" s="70"/>
      <c r="J99" s="70"/>
      <c r="K99" s="71"/>
      <c r="L99" s="71"/>
      <c r="M99" s="71"/>
      <c r="N99" s="71"/>
      <c r="O99" s="71"/>
      <c r="P99" s="71"/>
      <c r="Q99" s="71"/>
      <c r="R99" s="71"/>
      <c r="S99" s="70"/>
      <c r="T99" s="70"/>
    </row>
    <row r="100" customHeight="1" spans="1:20">
      <c r="A100" s="68"/>
      <c r="B100" s="68"/>
      <c r="C100" s="69"/>
      <c r="D100" s="70"/>
      <c r="E100" s="71"/>
      <c r="F100" s="70"/>
      <c r="G100" s="70"/>
      <c r="H100" s="70"/>
      <c r="I100" s="70"/>
      <c r="J100" s="70"/>
      <c r="K100" s="71"/>
      <c r="L100" s="71"/>
      <c r="M100" s="71"/>
      <c r="N100" s="71"/>
      <c r="O100" s="71"/>
      <c r="P100" s="71"/>
      <c r="Q100" s="71"/>
      <c r="R100" s="71"/>
      <c r="S100" s="70"/>
      <c r="T100" s="70"/>
    </row>
    <row r="101" customHeight="1" spans="1:20">
      <c r="A101" s="68"/>
      <c r="B101" s="68"/>
      <c r="C101" s="69"/>
      <c r="D101" s="70"/>
      <c r="E101" s="71"/>
      <c r="F101" s="70"/>
      <c r="G101" s="70"/>
      <c r="H101" s="70"/>
      <c r="I101" s="70"/>
      <c r="J101" s="70"/>
      <c r="K101" s="71"/>
      <c r="L101" s="71"/>
      <c r="M101" s="71"/>
      <c r="N101" s="71"/>
      <c r="O101" s="71"/>
      <c r="P101" s="71"/>
      <c r="Q101" s="71"/>
      <c r="R101" s="71"/>
      <c r="S101" s="70"/>
      <c r="T101" s="70"/>
    </row>
    <row r="102" customHeight="1" spans="1:20">
      <c r="A102" s="68"/>
      <c r="B102" s="68"/>
      <c r="C102" s="69"/>
      <c r="D102" s="70"/>
      <c r="E102" s="71"/>
      <c r="F102" s="70"/>
      <c r="G102" s="70"/>
      <c r="H102" s="70"/>
      <c r="I102" s="70"/>
      <c r="J102" s="70"/>
      <c r="K102" s="71"/>
      <c r="L102" s="71"/>
      <c r="M102" s="71"/>
      <c r="N102" s="71"/>
      <c r="O102" s="71"/>
      <c r="P102" s="71"/>
      <c r="Q102" s="71"/>
      <c r="R102" s="71"/>
      <c r="S102" s="70"/>
      <c r="T102" s="70"/>
    </row>
    <row r="103" customHeight="1" spans="1:20">
      <c r="A103" s="68"/>
      <c r="B103" s="68"/>
      <c r="C103" s="69"/>
      <c r="D103" s="70"/>
      <c r="E103" s="71"/>
      <c r="F103" s="70"/>
      <c r="G103" s="70"/>
      <c r="H103" s="70"/>
      <c r="I103" s="70"/>
      <c r="J103" s="70"/>
      <c r="K103" s="71"/>
      <c r="L103" s="71"/>
      <c r="M103" s="71"/>
      <c r="N103" s="71"/>
      <c r="O103" s="71"/>
      <c r="P103" s="71"/>
      <c r="Q103" s="71"/>
      <c r="R103" s="71"/>
      <c r="S103" s="70"/>
      <c r="T103" s="70"/>
    </row>
    <row r="104" customHeight="1" spans="1:20">
      <c r="A104" s="68"/>
      <c r="B104" s="68"/>
      <c r="C104" s="69"/>
      <c r="D104" s="70"/>
      <c r="E104" s="71"/>
      <c r="F104" s="70"/>
      <c r="G104" s="70"/>
      <c r="H104" s="70"/>
      <c r="I104" s="70"/>
      <c r="J104" s="70"/>
      <c r="K104" s="71"/>
      <c r="L104" s="71"/>
      <c r="M104" s="71"/>
      <c r="N104" s="71"/>
      <c r="O104" s="71"/>
      <c r="P104" s="71"/>
      <c r="Q104" s="71"/>
      <c r="R104" s="71"/>
      <c r="S104" s="70"/>
      <c r="T104" s="70"/>
    </row>
    <row r="105" customHeight="1" spans="1:20">
      <c r="A105" s="68"/>
      <c r="B105" s="68"/>
      <c r="C105" s="69"/>
      <c r="D105" s="70"/>
      <c r="E105" s="71"/>
      <c r="F105" s="70"/>
      <c r="G105" s="70"/>
      <c r="H105" s="70"/>
      <c r="I105" s="70"/>
      <c r="J105" s="70"/>
      <c r="K105" s="71"/>
      <c r="L105" s="71"/>
      <c r="M105" s="71"/>
      <c r="N105" s="71"/>
      <c r="O105" s="71"/>
      <c r="P105" s="71"/>
      <c r="Q105" s="71"/>
      <c r="R105" s="71"/>
      <c r="S105" s="70"/>
      <c r="T105" s="70"/>
    </row>
    <row r="106" customHeight="1" spans="1:20">
      <c r="A106" s="68"/>
      <c r="B106" s="68"/>
      <c r="C106" s="69"/>
      <c r="D106" s="70"/>
      <c r="E106" s="71"/>
      <c r="F106" s="70"/>
      <c r="G106" s="70"/>
      <c r="H106" s="70"/>
      <c r="I106" s="70"/>
      <c r="J106" s="70"/>
      <c r="K106" s="71"/>
      <c r="L106" s="71"/>
      <c r="M106" s="71"/>
      <c r="N106" s="71"/>
      <c r="O106" s="71"/>
      <c r="P106" s="71"/>
      <c r="Q106" s="71"/>
      <c r="R106" s="71"/>
      <c r="S106" s="70"/>
      <c r="T106" s="70"/>
    </row>
    <row r="107" customHeight="1" spans="1:20">
      <c r="A107" s="68"/>
      <c r="B107" s="68"/>
      <c r="C107" s="69"/>
      <c r="D107" s="70"/>
      <c r="E107" s="71"/>
      <c r="F107" s="70"/>
      <c r="G107" s="70"/>
      <c r="H107" s="70"/>
      <c r="I107" s="70"/>
      <c r="J107" s="70"/>
      <c r="K107" s="71"/>
      <c r="L107" s="71"/>
      <c r="M107" s="71"/>
      <c r="N107" s="71"/>
      <c r="O107" s="71"/>
      <c r="P107" s="71"/>
      <c r="Q107" s="71"/>
      <c r="R107" s="71"/>
      <c r="S107" s="70"/>
      <c r="T107" s="70"/>
    </row>
    <row r="108" customHeight="1" spans="1:20">
      <c r="A108" s="68"/>
      <c r="B108" s="68"/>
      <c r="C108" s="69"/>
      <c r="D108" s="70"/>
      <c r="E108" s="71"/>
      <c r="F108" s="70"/>
      <c r="G108" s="70"/>
      <c r="H108" s="70"/>
      <c r="I108" s="70"/>
      <c r="J108" s="70"/>
      <c r="K108" s="71"/>
      <c r="L108" s="71"/>
      <c r="M108" s="71"/>
      <c r="N108" s="71"/>
      <c r="O108" s="71"/>
      <c r="P108" s="71"/>
      <c r="Q108" s="71"/>
      <c r="R108" s="71"/>
      <c r="S108" s="70"/>
      <c r="T108" s="70"/>
    </row>
    <row r="109" customHeight="1" spans="1:20">
      <c r="A109" s="68"/>
      <c r="B109" s="68"/>
      <c r="C109" s="69"/>
      <c r="D109" s="70"/>
      <c r="E109" s="71"/>
      <c r="F109" s="70"/>
      <c r="G109" s="70"/>
      <c r="H109" s="70"/>
      <c r="I109" s="70"/>
      <c r="J109" s="70"/>
      <c r="K109" s="71"/>
      <c r="L109" s="71"/>
      <c r="M109" s="71"/>
      <c r="N109" s="71"/>
      <c r="O109" s="71"/>
      <c r="P109" s="71"/>
      <c r="Q109" s="71"/>
      <c r="R109" s="71"/>
      <c r="S109" s="70"/>
      <c r="T109" s="70"/>
    </row>
    <row r="110" customHeight="1" spans="1:20">
      <c r="A110" s="68"/>
      <c r="B110" s="68"/>
      <c r="C110" s="69"/>
      <c r="D110" s="70"/>
      <c r="E110" s="71"/>
      <c r="F110" s="70"/>
      <c r="G110" s="70"/>
      <c r="H110" s="70"/>
      <c r="I110" s="70"/>
      <c r="J110" s="70"/>
      <c r="K110" s="71"/>
      <c r="L110" s="71"/>
      <c r="M110" s="71"/>
      <c r="N110" s="71"/>
      <c r="O110" s="71"/>
      <c r="P110" s="71"/>
      <c r="Q110" s="71"/>
      <c r="R110" s="71"/>
      <c r="S110" s="70"/>
      <c r="T110" s="70"/>
    </row>
    <row r="111" customHeight="1" spans="1:20">
      <c r="A111" s="68"/>
      <c r="B111" s="68"/>
      <c r="C111" s="69"/>
      <c r="D111" s="70"/>
      <c r="E111" s="71"/>
      <c r="F111" s="70"/>
      <c r="G111" s="70"/>
      <c r="H111" s="70"/>
      <c r="I111" s="70"/>
      <c r="J111" s="70"/>
      <c r="K111" s="71"/>
      <c r="L111" s="71"/>
      <c r="M111" s="71"/>
      <c r="N111" s="71"/>
      <c r="O111" s="71"/>
      <c r="P111" s="71"/>
      <c r="Q111" s="71"/>
      <c r="R111" s="71"/>
      <c r="S111" s="70"/>
      <c r="T111" s="70"/>
    </row>
    <row r="112" customHeight="1" spans="1:20">
      <c r="A112" s="68"/>
      <c r="B112" s="68"/>
      <c r="C112" s="69"/>
      <c r="D112" s="70"/>
      <c r="E112" s="71"/>
      <c r="F112" s="70"/>
      <c r="G112" s="70"/>
      <c r="H112" s="70"/>
      <c r="I112" s="70"/>
      <c r="J112" s="70"/>
      <c r="K112" s="71"/>
      <c r="L112" s="71"/>
      <c r="M112" s="71"/>
      <c r="N112" s="71"/>
      <c r="O112" s="71"/>
      <c r="P112" s="71"/>
      <c r="Q112" s="71"/>
      <c r="R112" s="71"/>
      <c r="S112" s="70"/>
      <c r="T112" s="70"/>
    </row>
    <row r="113" customHeight="1" spans="1:20">
      <c r="A113" s="68"/>
      <c r="B113" s="68"/>
      <c r="C113" s="69"/>
      <c r="D113" s="70"/>
      <c r="E113" s="71"/>
      <c r="F113" s="70"/>
      <c r="G113" s="70"/>
      <c r="H113" s="70"/>
      <c r="I113" s="70"/>
      <c r="J113" s="70"/>
      <c r="K113" s="71"/>
      <c r="L113" s="71"/>
      <c r="M113" s="71"/>
      <c r="N113" s="71"/>
      <c r="O113" s="71"/>
      <c r="P113" s="71"/>
      <c r="Q113" s="71"/>
      <c r="R113" s="71"/>
      <c r="S113" s="70"/>
      <c r="T113" s="70"/>
    </row>
    <row r="114" customHeight="1" spans="1:20">
      <c r="A114" s="68"/>
      <c r="B114" s="68"/>
      <c r="C114" s="69"/>
      <c r="D114" s="70"/>
      <c r="E114" s="71"/>
      <c r="F114" s="70"/>
      <c r="G114" s="70"/>
      <c r="H114" s="70"/>
      <c r="I114" s="70"/>
      <c r="J114" s="70"/>
      <c r="K114" s="71"/>
      <c r="L114" s="71"/>
      <c r="M114" s="71"/>
      <c r="N114" s="71"/>
      <c r="O114" s="71"/>
      <c r="P114" s="71"/>
      <c r="Q114" s="71"/>
      <c r="R114" s="71"/>
      <c r="S114" s="70"/>
      <c r="T114" s="70"/>
    </row>
    <row r="115" customHeight="1" spans="1:20">
      <c r="A115" s="68"/>
      <c r="B115" s="68"/>
      <c r="C115" s="69"/>
      <c r="D115" s="70"/>
      <c r="E115" s="71"/>
      <c r="F115" s="70"/>
      <c r="G115" s="70"/>
      <c r="H115" s="70"/>
      <c r="I115" s="70"/>
      <c r="J115" s="70"/>
      <c r="K115" s="71"/>
      <c r="L115" s="71"/>
      <c r="M115" s="71"/>
      <c r="N115" s="71"/>
      <c r="O115" s="71"/>
      <c r="P115" s="71"/>
      <c r="Q115" s="71"/>
      <c r="R115" s="71"/>
      <c r="S115" s="70"/>
      <c r="T115" s="70"/>
    </row>
    <row r="116" customHeight="1" spans="1:20">
      <c r="A116" s="68"/>
      <c r="B116" s="68"/>
      <c r="C116" s="69"/>
      <c r="D116" s="70"/>
      <c r="E116" s="71"/>
      <c r="F116" s="70"/>
      <c r="G116" s="70"/>
      <c r="H116" s="70"/>
      <c r="I116" s="70"/>
      <c r="J116" s="70"/>
      <c r="K116" s="71"/>
      <c r="L116" s="71"/>
      <c r="M116" s="71"/>
      <c r="N116" s="71"/>
      <c r="O116" s="71"/>
      <c r="P116" s="71"/>
      <c r="Q116" s="71"/>
      <c r="R116" s="71"/>
      <c r="S116" s="70"/>
      <c r="T116" s="70"/>
    </row>
    <row r="117" customHeight="1" spans="1:20">
      <c r="A117" s="68"/>
      <c r="B117" s="68"/>
      <c r="C117" s="69"/>
      <c r="D117" s="70"/>
      <c r="E117" s="71"/>
      <c r="F117" s="70"/>
      <c r="G117" s="70"/>
      <c r="H117" s="70"/>
      <c r="I117" s="70"/>
      <c r="J117" s="70"/>
      <c r="K117" s="71"/>
      <c r="L117" s="71"/>
      <c r="M117" s="71"/>
      <c r="N117" s="71"/>
      <c r="O117" s="71"/>
      <c r="P117" s="71"/>
      <c r="Q117" s="71"/>
      <c r="R117" s="71"/>
      <c r="S117" s="70"/>
      <c r="T117" s="70"/>
    </row>
    <row r="118" customHeight="1" spans="1:20">
      <c r="A118" s="68"/>
      <c r="B118" s="68"/>
      <c r="C118" s="69"/>
      <c r="D118" s="70"/>
      <c r="E118" s="71"/>
      <c r="F118" s="70"/>
      <c r="G118" s="70"/>
      <c r="H118" s="70"/>
      <c r="I118" s="70"/>
      <c r="J118" s="70"/>
      <c r="K118" s="71"/>
      <c r="L118" s="71"/>
      <c r="M118" s="71"/>
      <c r="N118" s="71"/>
      <c r="O118" s="71"/>
      <c r="P118" s="71"/>
      <c r="Q118" s="71"/>
      <c r="R118" s="71"/>
      <c r="S118" s="70"/>
      <c r="T118" s="70"/>
    </row>
    <row r="119" customHeight="1" spans="1:20">
      <c r="A119" s="68"/>
      <c r="B119" s="68"/>
      <c r="C119" s="69"/>
      <c r="D119" s="70"/>
      <c r="E119" s="71"/>
      <c r="F119" s="70"/>
      <c r="G119" s="70"/>
      <c r="H119" s="70"/>
      <c r="I119" s="70"/>
      <c r="J119" s="70"/>
      <c r="K119" s="71"/>
      <c r="L119" s="71"/>
      <c r="M119" s="71"/>
      <c r="N119" s="71"/>
      <c r="O119" s="71"/>
      <c r="P119" s="71"/>
      <c r="Q119" s="71"/>
      <c r="R119" s="71"/>
      <c r="S119" s="70"/>
      <c r="T119" s="70"/>
    </row>
    <row r="120" customHeight="1" spans="1:20">
      <c r="A120" s="68"/>
      <c r="B120" s="68"/>
      <c r="C120" s="69"/>
      <c r="D120" s="70"/>
      <c r="E120" s="71"/>
      <c r="F120" s="70"/>
      <c r="G120" s="70"/>
      <c r="H120" s="70"/>
      <c r="I120" s="70"/>
      <c r="J120" s="70"/>
      <c r="K120" s="71"/>
      <c r="L120" s="71"/>
      <c r="M120" s="71"/>
      <c r="N120" s="71"/>
      <c r="O120" s="71"/>
      <c r="P120" s="71"/>
      <c r="Q120" s="71"/>
      <c r="R120" s="71"/>
      <c r="S120" s="70"/>
      <c r="T120" s="70"/>
    </row>
    <row r="121" customHeight="1" spans="1:20">
      <c r="A121" s="68"/>
      <c r="B121" s="68"/>
      <c r="C121" s="69"/>
      <c r="D121" s="70"/>
      <c r="E121" s="71"/>
      <c r="F121" s="70"/>
      <c r="G121" s="70"/>
      <c r="H121" s="70"/>
      <c r="I121" s="70"/>
      <c r="J121" s="70"/>
      <c r="K121" s="71"/>
      <c r="L121" s="71"/>
      <c r="M121" s="71"/>
      <c r="N121" s="71"/>
      <c r="O121" s="71"/>
      <c r="P121" s="71"/>
      <c r="Q121" s="71"/>
      <c r="R121" s="71"/>
      <c r="S121" s="70"/>
      <c r="T121" s="70"/>
    </row>
    <row r="122" customHeight="1" spans="1:20">
      <c r="A122" s="68"/>
      <c r="B122" s="68"/>
      <c r="C122" s="69"/>
      <c r="D122" s="70"/>
      <c r="E122" s="71"/>
      <c r="F122" s="70"/>
      <c r="G122" s="70"/>
      <c r="H122" s="70"/>
      <c r="I122" s="70"/>
      <c r="J122" s="70"/>
      <c r="K122" s="81"/>
      <c r="L122" s="82"/>
      <c r="M122" s="71"/>
      <c r="N122" s="71"/>
      <c r="O122" s="71"/>
      <c r="P122" s="71"/>
      <c r="Q122" s="71"/>
      <c r="R122" s="71"/>
      <c r="S122" s="70"/>
      <c r="T122" s="70"/>
    </row>
    <row r="123" customHeight="1" spans="1:20">
      <c r="A123" s="68"/>
      <c r="B123" s="68"/>
      <c r="C123" s="69"/>
      <c r="D123" s="70"/>
      <c r="E123" s="71"/>
      <c r="F123" s="70"/>
      <c r="G123" s="70"/>
      <c r="H123" s="70"/>
      <c r="I123" s="70"/>
      <c r="J123" s="70"/>
      <c r="K123" s="83"/>
      <c r="L123" s="84"/>
      <c r="M123" s="71"/>
      <c r="N123" s="71"/>
      <c r="O123" s="71"/>
      <c r="P123" s="71"/>
      <c r="Q123" s="71"/>
      <c r="R123" s="71"/>
      <c r="S123" s="70"/>
      <c r="T123" s="70"/>
    </row>
    <row r="124" customHeight="1" spans="1:20">
      <c r="A124" s="68"/>
      <c r="B124" s="68"/>
      <c r="C124" s="69"/>
      <c r="D124" s="70"/>
      <c r="E124" s="71"/>
      <c r="F124" s="70"/>
      <c r="G124" s="70"/>
      <c r="H124" s="70"/>
      <c r="I124" s="70"/>
      <c r="J124" s="70"/>
      <c r="K124" s="83"/>
      <c r="L124" s="84"/>
      <c r="M124" s="71"/>
      <c r="N124" s="71"/>
      <c r="O124" s="71"/>
      <c r="P124" s="71"/>
      <c r="Q124" s="71"/>
      <c r="R124" s="71"/>
      <c r="S124" s="70"/>
      <c r="T124" s="70"/>
    </row>
    <row r="125" customHeight="1" spans="1:20">
      <c r="A125" s="68"/>
      <c r="B125" s="68"/>
      <c r="C125" s="69"/>
      <c r="D125" s="70"/>
      <c r="E125" s="71"/>
      <c r="F125" s="70"/>
      <c r="G125" s="70"/>
      <c r="H125" s="70"/>
      <c r="I125" s="70"/>
      <c r="J125" s="85"/>
      <c r="K125" s="84"/>
      <c r="L125" s="84"/>
      <c r="M125" s="82"/>
      <c r="N125" s="71"/>
      <c r="O125" s="71"/>
      <c r="P125" s="71"/>
      <c r="Q125" s="71"/>
      <c r="R125" s="71"/>
      <c r="S125" s="70"/>
      <c r="T125" s="70"/>
    </row>
    <row r="126" spans="1:20">
      <c r="A126" s="72"/>
      <c r="B126" s="72"/>
      <c r="C126" s="72"/>
      <c r="D126" s="72"/>
      <c r="E126" s="73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</row>
    <row r="127" spans="1:20">
      <c r="A127" s="72"/>
      <c r="B127" s="72"/>
      <c r="C127" s="72"/>
      <c r="D127" s="72"/>
      <c r="E127" s="73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</row>
    <row r="128" spans="1:20">
      <c r="A128" s="72"/>
      <c r="B128" s="72"/>
      <c r="C128" s="72"/>
      <c r="D128" s="72"/>
      <c r="E128" s="73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</row>
    <row r="129" spans="1:20">
      <c r="A129" s="72"/>
      <c r="B129" s="72"/>
      <c r="C129" s="72"/>
      <c r="D129" s="72"/>
      <c r="E129" s="73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</row>
    <row r="130" spans="1:20">
      <c r="A130" s="72"/>
      <c r="B130" s="72"/>
      <c r="C130" s="72"/>
      <c r="D130" s="72"/>
      <c r="E130" s="73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</row>
    <row r="131" spans="1:20">
      <c r="A131" s="72"/>
      <c r="B131" s="72"/>
      <c r="C131" s="72"/>
      <c r="D131" s="72"/>
      <c r="E131" s="73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</row>
    <row r="132" spans="1:20">
      <c r="A132" s="72"/>
      <c r="B132" s="72"/>
      <c r="C132" s="72"/>
      <c r="D132" s="72"/>
      <c r="E132" s="73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</row>
    <row r="133" spans="1:20">
      <c r="A133" s="72"/>
      <c r="B133" s="72"/>
      <c r="C133" s="72"/>
      <c r="D133" s="72"/>
      <c r="E133" s="73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</row>
    <row r="134" spans="1:20">
      <c r="A134" s="72"/>
      <c r="B134" s="72"/>
      <c r="C134" s="72"/>
      <c r="D134" s="72"/>
      <c r="E134" s="73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</row>
    <row r="135" spans="1:20">
      <c r="A135" s="72"/>
      <c r="B135" s="72"/>
      <c r="C135" s="72"/>
      <c r="D135" s="72"/>
      <c r="E135" s="73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</row>
    <row r="136" spans="1:20">
      <c r="A136" s="72"/>
      <c r="B136" s="72"/>
      <c r="C136" s="72"/>
      <c r="D136" s="72"/>
      <c r="E136" s="73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</row>
    <row r="137" spans="1:20">
      <c r="A137" s="72"/>
      <c r="B137" s="72"/>
      <c r="C137" s="72"/>
      <c r="D137" s="72"/>
      <c r="E137" s="73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</row>
    <row r="138" spans="1:20">
      <c r="A138" s="72"/>
      <c r="B138" s="72"/>
      <c r="C138" s="72"/>
      <c r="D138" s="72"/>
      <c r="E138" s="73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</row>
    <row r="139" spans="1:20">
      <c r="A139" s="72"/>
      <c r="B139" s="72"/>
      <c r="C139" s="72"/>
      <c r="D139" s="72"/>
      <c r="E139" s="73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</row>
    <row r="140" spans="1:20">
      <c r="A140" s="72"/>
      <c r="B140" s="72"/>
      <c r="C140" s="72"/>
      <c r="D140" s="72"/>
      <c r="E140" s="73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</row>
    <row r="141" spans="1:20">
      <c r="A141" s="72"/>
      <c r="B141" s="72"/>
      <c r="C141" s="72"/>
      <c r="D141" s="72"/>
      <c r="E141" s="73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</row>
    <row r="142" spans="1:20">
      <c r="A142" s="72"/>
      <c r="B142" s="72"/>
      <c r="C142" s="72"/>
      <c r="D142" s="72"/>
      <c r="E142" s="73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</row>
    <row r="143" spans="1:20">
      <c r="A143" s="72"/>
      <c r="B143" s="72"/>
      <c r="C143" s="72"/>
      <c r="D143" s="72"/>
      <c r="E143" s="73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</row>
    <row r="144" spans="1:20">
      <c r="A144" s="72"/>
      <c r="B144" s="72"/>
      <c r="C144" s="72"/>
      <c r="D144" s="72"/>
      <c r="E144" s="73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>
      <c r="A145" s="72"/>
      <c r="B145" s="72"/>
      <c r="C145" s="72"/>
      <c r="D145" s="72"/>
      <c r="E145" s="73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>
      <c r="A146" s="72"/>
      <c r="B146" s="72"/>
      <c r="C146" s="72"/>
      <c r="D146" s="72"/>
      <c r="E146" s="73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</row>
    <row r="147" spans="1:20">
      <c r="A147" s="72"/>
      <c r="B147" s="72"/>
      <c r="C147" s="72"/>
      <c r="D147" s="72"/>
      <c r="E147" s="73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</row>
    <row r="148" spans="1:20">
      <c r="A148" s="72"/>
      <c r="B148" s="72"/>
      <c r="C148" s="72"/>
      <c r="D148" s="72"/>
      <c r="E148" s="73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</row>
    <row r="149" spans="1:20">
      <c r="A149" s="72"/>
      <c r="B149" s="72"/>
      <c r="C149" s="72"/>
      <c r="D149" s="72"/>
      <c r="E149" s="73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</row>
    <row r="150" spans="1:20">
      <c r="A150" s="72"/>
      <c r="B150" s="72"/>
      <c r="C150" s="72"/>
      <c r="D150" s="72"/>
      <c r="E150" s="73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</row>
    <row r="151" spans="1:20">
      <c r="A151" s="72"/>
      <c r="B151" s="72"/>
      <c r="C151" s="72"/>
      <c r="D151" s="72"/>
      <c r="E151" s="73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</row>
    <row r="152" spans="1:20">
      <c r="A152" s="72"/>
      <c r="B152" s="72"/>
      <c r="C152" s="72"/>
      <c r="D152" s="72"/>
      <c r="E152" s="73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</row>
    <row r="153" spans="1:20">
      <c r="A153" s="72"/>
      <c r="B153" s="72"/>
      <c r="C153" s="72"/>
      <c r="D153" s="72"/>
      <c r="E153" s="73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</row>
    <row r="154" spans="1:20">
      <c r="A154" s="72"/>
      <c r="B154" s="72"/>
      <c r="C154" s="72"/>
      <c r="D154" s="72"/>
      <c r="E154" s="73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</row>
    <row r="155" spans="1:20">
      <c r="A155" s="72"/>
      <c r="B155" s="72"/>
      <c r="C155" s="72"/>
      <c r="D155" s="72"/>
      <c r="E155" s="73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</row>
    <row r="156" spans="1:20">
      <c r="A156" s="72"/>
      <c r="B156" s="72"/>
      <c r="C156" s="72"/>
      <c r="D156" s="72"/>
      <c r="E156" s="73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</row>
    <row r="157" spans="1:20">
      <c r="A157" s="72"/>
      <c r="B157" s="72"/>
      <c r="C157" s="72"/>
      <c r="D157" s="72"/>
      <c r="E157" s="73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</row>
    <row r="158" spans="1:20">
      <c r="A158" s="72"/>
      <c r="B158" s="72"/>
      <c r="C158" s="72"/>
      <c r="D158" s="72"/>
      <c r="E158" s="73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</row>
    <row r="159" spans="1:20">
      <c r="A159" s="72"/>
      <c r="B159" s="72"/>
      <c r="C159" s="72"/>
      <c r="D159" s="72"/>
      <c r="E159" s="73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</row>
    <row r="160" spans="1:20">
      <c r="A160" s="72"/>
      <c r="B160" s="72"/>
      <c r="C160" s="72"/>
      <c r="D160" s="72"/>
      <c r="E160" s="73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</row>
    <row r="161" spans="1:20">
      <c r="A161" s="72"/>
      <c r="B161" s="72"/>
      <c r="C161" s="72"/>
      <c r="D161" s="72"/>
      <c r="E161" s="73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</row>
    <row r="162" spans="1:20">
      <c r="A162" s="72"/>
      <c r="B162" s="72"/>
      <c r="C162" s="72"/>
      <c r="D162" s="72"/>
      <c r="E162" s="73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</row>
    <row r="163" spans="1:20">
      <c r="A163" s="72"/>
      <c r="B163" s="72"/>
      <c r="C163" s="72"/>
      <c r="D163" s="72"/>
      <c r="E163" s="73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</row>
    <row r="164" spans="1:20">
      <c r="A164" s="72"/>
      <c r="B164" s="72"/>
      <c r="C164" s="72"/>
      <c r="D164" s="72"/>
      <c r="E164" s="73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</row>
    <row r="165" spans="1:20">
      <c r="A165" s="72"/>
      <c r="B165" s="72"/>
      <c r="C165" s="72"/>
      <c r="D165" s="72"/>
      <c r="E165" s="73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</row>
    <row r="166" spans="1:20">
      <c r="A166" s="72"/>
      <c r="B166" s="72"/>
      <c r="C166" s="72"/>
      <c r="D166" s="72"/>
      <c r="E166" s="73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</row>
    <row r="167" spans="1:20">
      <c r="A167" s="72"/>
      <c r="B167" s="72"/>
      <c r="C167" s="72"/>
      <c r="D167" s="72"/>
      <c r="E167" s="73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</row>
    <row r="168" spans="1:20">
      <c r="A168" s="72"/>
      <c r="B168" s="72"/>
      <c r="C168" s="72"/>
      <c r="D168" s="72"/>
      <c r="E168" s="73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</row>
    <row r="169" spans="1:20">
      <c r="A169" s="72"/>
      <c r="B169" s="72"/>
      <c r="C169" s="72"/>
      <c r="D169" s="72"/>
      <c r="E169" s="73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</row>
    <row r="170" spans="1:20">
      <c r="A170" s="72"/>
      <c r="B170" s="72"/>
      <c r="C170" s="72"/>
      <c r="D170" s="72"/>
      <c r="E170" s="73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</row>
    <row r="171" spans="1:20">
      <c r="A171" s="72"/>
      <c r="B171" s="72"/>
      <c r="C171" s="72"/>
      <c r="D171" s="72"/>
      <c r="E171" s="73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</row>
    <row r="172" spans="1:20">
      <c r="A172" s="72"/>
      <c r="B172" s="72"/>
      <c r="C172" s="72"/>
      <c r="D172" s="72"/>
      <c r="E172" s="73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</row>
    <row r="173" spans="1:20">
      <c r="A173" s="72"/>
      <c r="B173" s="72"/>
      <c r="C173" s="72"/>
      <c r="D173" s="72"/>
      <c r="E173" s="73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</row>
    <row r="174" spans="1:20">
      <c r="A174" s="72"/>
      <c r="B174" s="72"/>
      <c r="C174" s="72"/>
      <c r="D174" s="72"/>
      <c r="E174" s="73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</row>
    <row r="175" spans="1:20">
      <c r="A175" s="72"/>
      <c r="B175" s="72"/>
      <c r="C175" s="72"/>
      <c r="D175" s="72"/>
      <c r="E175" s="73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</row>
    <row r="176" spans="1:20">
      <c r="A176" s="72"/>
      <c r="B176" s="72"/>
      <c r="C176" s="72"/>
      <c r="D176" s="72"/>
      <c r="E176" s="73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</row>
    <row r="177" spans="1:20">
      <c r="A177" s="72"/>
      <c r="B177" s="72"/>
      <c r="C177" s="72"/>
      <c r="D177" s="72"/>
      <c r="E177" s="73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</row>
    <row r="178" spans="1:20">
      <c r="A178" s="72"/>
      <c r="B178" s="72"/>
      <c r="C178" s="72"/>
      <c r="D178" s="72"/>
      <c r="E178" s="73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</row>
    <row r="179" spans="1:20">
      <c r="A179" s="72"/>
      <c r="B179" s="72"/>
      <c r="C179" s="72"/>
      <c r="D179" s="72"/>
      <c r="E179" s="73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</row>
    <row r="180" spans="1:20">
      <c r="A180" s="72"/>
      <c r="B180" s="72"/>
      <c r="C180" s="72"/>
      <c r="D180" s="72"/>
      <c r="E180" s="73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</row>
    <row r="181" spans="1:20">
      <c r="A181" s="72"/>
      <c r="B181" s="72"/>
      <c r="C181" s="72"/>
      <c r="D181" s="72"/>
      <c r="E181" s="73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</row>
    <row r="182" spans="1:20">
      <c r="A182" s="72"/>
      <c r="B182" s="72"/>
      <c r="C182" s="72"/>
      <c r="D182" s="72"/>
      <c r="E182" s="73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</row>
    <row r="183" spans="1:20">
      <c r="A183" s="72"/>
      <c r="B183" s="72"/>
      <c r="C183" s="72"/>
      <c r="D183" s="72"/>
      <c r="E183" s="73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</row>
    <row r="184" spans="1:20">
      <c r="A184" s="72"/>
      <c r="B184" s="72"/>
      <c r="C184" s="72"/>
      <c r="D184" s="72"/>
      <c r="E184" s="73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</row>
    <row r="185" spans="1:20">
      <c r="A185" s="72"/>
      <c r="B185" s="72"/>
      <c r="C185" s="72"/>
      <c r="D185" s="72"/>
      <c r="E185" s="73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</row>
    <row r="186" spans="1:20">
      <c r="A186" s="72"/>
      <c r="B186" s="72"/>
      <c r="C186" s="72"/>
      <c r="D186" s="72"/>
      <c r="E186" s="73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</row>
    <row r="187" spans="1:20">
      <c r="A187" s="72"/>
      <c r="B187" s="72"/>
      <c r="C187" s="72"/>
      <c r="D187" s="72"/>
      <c r="E187" s="73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</row>
    <row r="188" spans="1:20">
      <c r="A188" s="72"/>
      <c r="B188" s="72"/>
      <c r="C188" s="72"/>
      <c r="D188" s="72"/>
      <c r="E188" s="73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</row>
    <row r="189" spans="1:20">
      <c r="A189" s="72"/>
      <c r="B189" s="72"/>
      <c r="C189" s="72"/>
      <c r="D189" s="72"/>
      <c r="E189" s="73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</row>
    <row r="190" spans="1:20">
      <c r="A190" s="72"/>
      <c r="B190" s="72"/>
      <c r="C190" s="72"/>
      <c r="D190" s="72"/>
      <c r="E190" s="73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</row>
    <row r="191" spans="1:20">
      <c r="A191" s="72"/>
      <c r="B191" s="72"/>
      <c r="C191" s="72"/>
      <c r="D191" s="72"/>
      <c r="E191" s="73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</row>
    <row r="192" spans="1:20">
      <c r="A192" s="72"/>
      <c r="B192" s="72"/>
      <c r="C192" s="72"/>
      <c r="D192" s="72"/>
      <c r="E192" s="73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</row>
    <row r="193" spans="1:20">
      <c r="A193" s="72"/>
      <c r="B193" s="72"/>
      <c r="C193" s="72"/>
      <c r="D193" s="72"/>
      <c r="E193" s="73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</row>
    <row r="194" spans="1:20">
      <c r="A194" s="72"/>
      <c r="B194" s="72"/>
      <c r="C194" s="72"/>
      <c r="D194" s="72"/>
      <c r="E194" s="73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</row>
    <row r="195" spans="1:20">
      <c r="A195" s="72"/>
      <c r="B195" s="72"/>
      <c r="C195" s="72"/>
      <c r="D195" s="72"/>
      <c r="E195" s="73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</row>
    <row r="196" spans="1:20">
      <c r="A196" s="72"/>
      <c r="B196" s="72"/>
      <c r="C196" s="72"/>
      <c r="D196" s="72"/>
      <c r="E196" s="73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</row>
    <row r="197" spans="1:20">
      <c r="A197" s="72"/>
      <c r="B197" s="72"/>
      <c r="C197" s="72"/>
      <c r="D197" s="72"/>
      <c r="E197" s="73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</row>
    <row r="198" spans="1:20">
      <c r="A198" s="72"/>
      <c r="B198" s="72"/>
      <c r="C198" s="72"/>
      <c r="D198" s="72"/>
      <c r="E198" s="73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</row>
    <row r="199" spans="1:20">
      <c r="A199" s="72"/>
      <c r="B199" s="72"/>
      <c r="C199" s="72"/>
      <c r="D199" s="72"/>
      <c r="E199" s="73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</row>
  </sheetData>
  <mergeCells count="44">
    <mergeCell ref="A1:S1"/>
    <mergeCell ref="F2:H2"/>
    <mergeCell ref="J2:S2"/>
    <mergeCell ref="J3:L3"/>
    <mergeCell ref="M3:N3"/>
    <mergeCell ref="O3:P3"/>
    <mergeCell ref="Q3:S3"/>
    <mergeCell ref="J4:K4"/>
    <mergeCell ref="Q4:R4"/>
    <mergeCell ref="J6:S6"/>
    <mergeCell ref="C21:D21"/>
    <mergeCell ref="G22:H22"/>
    <mergeCell ref="C41:D41"/>
    <mergeCell ref="G42:H42"/>
    <mergeCell ref="C59:D59"/>
    <mergeCell ref="G60:H60"/>
    <mergeCell ref="C61:E61"/>
    <mergeCell ref="C62:E62"/>
    <mergeCell ref="F62:H62"/>
    <mergeCell ref="C63:I63"/>
    <mergeCell ref="A64:D64"/>
    <mergeCell ref="A65:D65"/>
    <mergeCell ref="A66:D66"/>
    <mergeCell ref="A68:D68"/>
    <mergeCell ref="C70:D70"/>
    <mergeCell ref="C71:D71"/>
    <mergeCell ref="F71:H71"/>
    <mergeCell ref="A7:A42"/>
    <mergeCell ref="A43:A60"/>
    <mergeCell ref="B7:B22"/>
    <mergeCell ref="B23:B25"/>
    <mergeCell ref="B27:B42"/>
    <mergeCell ref="B43:B60"/>
    <mergeCell ref="C2:C6"/>
    <mergeCell ref="D2:D6"/>
    <mergeCell ref="E2:E6"/>
    <mergeCell ref="F3:F6"/>
    <mergeCell ref="G3:G6"/>
    <mergeCell ref="H3:H6"/>
    <mergeCell ref="I2:I6"/>
    <mergeCell ref="A61:B63"/>
    <mergeCell ref="A70:B71"/>
    <mergeCell ref="A2:B6"/>
    <mergeCell ref="R7:S7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99"/>
  <sheetViews>
    <sheetView tabSelected="1" workbookViewId="0">
      <pane xSplit="11" ySplit="3" topLeftCell="L50" activePane="bottomRight" state="frozen"/>
      <selection/>
      <selection pane="topRight"/>
      <selection pane="bottomLeft"/>
      <selection pane="bottomRight" activeCell="E57" sqref="E57"/>
    </sheetView>
  </sheetViews>
  <sheetFormatPr defaultColWidth="9" defaultRowHeight="14.25"/>
  <cols>
    <col min="1" max="2" width="9" customWidth="1"/>
    <col min="3" max="3" width="3.775" customWidth="1"/>
    <col min="4" max="4" width="22.8833333333333" customWidth="1"/>
    <col min="5" max="5" width="9.10833333333333" style="1" customWidth="1"/>
    <col min="6" max="7" width="8" customWidth="1"/>
    <col min="8" max="8" width="7.33333333333333" customWidth="1"/>
    <col min="9" max="9" width="8.88333333333333" customWidth="1"/>
    <col min="10" max="10" width="6.66666666666667" customWidth="1"/>
    <col min="11" max="11" width="8.10833333333333" customWidth="1"/>
    <col min="12" max="12" width="7.88333333333333" customWidth="1"/>
    <col min="13" max="13" width="8.21666666666667" customWidth="1"/>
    <col min="14" max="14" width="7.88333333333333" customWidth="1"/>
    <col min="15" max="15" width="10" customWidth="1"/>
    <col min="16" max="16" width="10.1083333333333" customWidth="1"/>
    <col min="17" max="17" width="15.4416666666667" customWidth="1"/>
    <col min="18" max="18" width="10.8833333333333" customWidth="1"/>
    <col min="19" max="19" width="8.44166666666667" customWidth="1"/>
    <col min="20" max="20" width="24" customWidth="1"/>
  </cols>
  <sheetData>
    <row r="1" ht="33" customHeight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50"/>
    </row>
    <row r="2" ht="20.25" customHeight="1" spans="1:20">
      <c r="A2" s="4" t="s">
        <v>1</v>
      </c>
      <c r="B2" s="5"/>
      <c r="C2" s="4" t="s">
        <v>2</v>
      </c>
      <c r="D2" s="4" t="s">
        <v>3</v>
      </c>
      <c r="E2" s="4" t="s">
        <v>4</v>
      </c>
      <c r="F2" s="6" t="s">
        <v>5</v>
      </c>
      <c r="G2" s="7"/>
      <c r="H2" s="7"/>
      <c r="I2" s="4" t="s">
        <v>6</v>
      </c>
      <c r="J2" s="6" t="s">
        <v>7</v>
      </c>
      <c r="K2" s="7"/>
      <c r="L2" s="7"/>
      <c r="M2" s="7"/>
      <c r="N2" s="7"/>
      <c r="O2" s="7"/>
      <c r="P2" s="7"/>
      <c r="Q2" s="7"/>
      <c r="R2" s="7"/>
      <c r="S2" s="7"/>
      <c r="T2" s="50"/>
    </row>
    <row r="3" ht="21.75" customHeight="1" spans="1:20">
      <c r="A3" s="5"/>
      <c r="B3" s="5"/>
      <c r="C3" s="5"/>
      <c r="D3" s="5"/>
      <c r="E3" s="8"/>
      <c r="F3" s="9" t="s">
        <v>8</v>
      </c>
      <c r="G3" s="9" t="s">
        <v>9</v>
      </c>
      <c r="H3" s="9" t="s">
        <v>10</v>
      </c>
      <c r="I3" s="5"/>
      <c r="J3" s="6" t="s">
        <v>11</v>
      </c>
      <c r="K3" s="7"/>
      <c r="L3" s="7"/>
      <c r="M3" s="6" t="s">
        <v>12</v>
      </c>
      <c r="N3" s="7"/>
      <c r="O3" s="6" t="s">
        <v>13</v>
      </c>
      <c r="P3" s="7"/>
      <c r="Q3" s="6" t="s">
        <v>14</v>
      </c>
      <c r="R3" s="7"/>
      <c r="S3" s="51"/>
      <c r="T3" s="50"/>
    </row>
    <row r="4" ht="27.75" customHeight="1" spans="1:20">
      <c r="A4" s="5"/>
      <c r="B4" s="5"/>
      <c r="C4" s="5"/>
      <c r="D4" s="5"/>
      <c r="E4" s="8"/>
      <c r="F4" s="10"/>
      <c r="G4" s="10"/>
      <c r="H4" s="10"/>
      <c r="I4" s="5"/>
      <c r="J4" s="6" t="s">
        <v>15</v>
      </c>
      <c r="K4" s="7"/>
      <c r="L4" s="12" t="s">
        <v>16</v>
      </c>
      <c r="M4" s="12" t="s">
        <v>17</v>
      </c>
      <c r="N4" s="12" t="s">
        <v>18</v>
      </c>
      <c r="O4" s="12" t="s">
        <v>19</v>
      </c>
      <c r="P4" s="12" t="s">
        <v>20</v>
      </c>
      <c r="Q4" s="52" t="s">
        <v>21</v>
      </c>
      <c r="R4" s="53"/>
      <c r="S4" s="54" t="s">
        <v>22</v>
      </c>
      <c r="T4" s="55"/>
    </row>
    <row r="5" ht="26.25" customHeight="1" spans="1:20">
      <c r="A5" s="5"/>
      <c r="B5" s="5"/>
      <c r="C5" s="5"/>
      <c r="D5" s="5"/>
      <c r="E5" s="8"/>
      <c r="F5" s="10"/>
      <c r="G5" s="10"/>
      <c r="H5" s="10"/>
      <c r="I5" s="5"/>
      <c r="J5" s="12" t="s">
        <v>23</v>
      </c>
      <c r="K5" s="12" t="s">
        <v>24</v>
      </c>
      <c r="L5" s="12" t="s">
        <v>24</v>
      </c>
      <c r="M5" s="12" t="s">
        <v>24</v>
      </c>
      <c r="N5" s="12" t="s">
        <v>24</v>
      </c>
      <c r="O5" s="12" t="s">
        <v>24</v>
      </c>
      <c r="P5" s="12" t="s">
        <v>24</v>
      </c>
      <c r="Q5" s="12" t="s">
        <v>23</v>
      </c>
      <c r="R5" s="56" t="s">
        <v>24</v>
      </c>
      <c r="S5" s="57" t="s">
        <v>24</v>
      </c>
      <c r="T5" s="41"/>
    </row>
    <row r="6" ht="26.25" customHeight="1" spans="1:20">
      <c r="A6" s="5"/>
      <c r="B6" s="5"/>
      <c r="C6" s="5"/>
      <c r="D6" s="5"/>
      <c r="E6" s="8"/>
      <c r="F6" s="10"/>
      <c r="G6" s="10"/>
      <c r="H6" s="10"/>
      <c r="I6" s="5"/>
      <c r="J6" s="6" t="s">
        <v>25</v>
      </c>
      <c r="K6" s="7"/>
      <c r="L6" s="7"/>
      <c r="M6" s="7"/>
      <c r="N6" s="7"/>
      <c r="O6" s="7"/>
      <c r="P6" s="7"/>
      <c r="Q6" s="7"/>
      <c r="R6" s="7"/>
      <c r="S6" s="58"/>
      <c r="T6" s="50"/>
    </row>
    <row r="7" ht="15" customHeight="1" spans="1:20">
      <c r="A7" s="11" t="s">
        <v>26</v>
      </c>
      <c r="B7" s="9" t="s">
        <v>27</v>
      </c>
      <c r="C7" s="12">
        <v>1</v>
      </c>
      <c r="D7" s="13" t="s">
        <v>28</v>
      </c>
      <c r="E7" s="12" t="s">
        <v>29</v>
      </c>
      <c r="F7" s="12">
        <v>32</v>
      </c>
      <c r="G7" s="12">
        <v>6</v>
      </c>
      <c r="H7" s="12">
        <v>26</v>
      </c>
      <c r="I7" s="12">
        <v>1</v>
      </c>
      <c r="J7" s="21"/>
      <c r="K7" s="18">
        <v>0.2</v>
      </c>
      <c r="L7" s="12">
        <v>0.2</v>
      </c>
      <c r="M7" s="12">
        <v>0.2</v>
      </c>
      <c r="N7" s="12">
        <v>0.2</v>
      </c>
      <c r="O7" s="12">
        <v>0.2</v>
      </c>
      <c r="P7" s="21"/>
      <c r="Q7" s="21"/>
      <c r="R7" s="4" t="s">
        <v>30</v>
      </c>
      <c r="S7" s="5"/>
      <c r="T7" s="50"/>
    </row>
    <row r="8" ht="15" customHeight="1" spans="1:20">
      <c r="A8" s="14"/>
      <c r="B8" s="10"/>
      <c r="C8" s="12">
        <v>2</v>
      </c>
      <c r="D8" s="13" t="s">
        <v>31</v>
      </c>
      <c r="E8" s="12">
        <v>1</v>
      </c>
      <c r="F8" s="12">
        <v>36</v>
      </c>
      <c r="G8" s="12">
        <v>36</v>
      </c>
      <c r="H8" s="12">
        <v>0</v>
      </c>
      <c r="I8" s="12">
        <v>2</v>
      </c>
      <c r="J8" s="21"/>
      <c r="K8" s="18">
        <v>2</v>
      </c>
      <c r="L8" s="21"/>
      <c r="M8" s="21"/>
      <c r="N8" s="21"/>
      <c r="O8" s="21"/>
      <c r="P8" s="21"/>
      <c r="Q8" s="21"/>
      <c r="R8" s="5"/>
      <c r="S8" s="5"/>
      <c r="T8" s="50"/>
    </row>
    <row r="9" ht="15" customHeight="1" spans="1:20">
      <c r="A9" s="14"/>
      <c r="B9" s="10"/>
      <c r="C9" s="12">
        <v>3</v>
      </c>
      <c r="D9" s="13" t="s">
        <v>32</v>
      </c>
      <c r="E9" s="15" t="s">
        <v>33</v>
      </c>
      <c r="F9" s="12">
        <v>144</v>
      </c>
      <c r="G9" s="12">
        <v>16</v>
      </c>
      <c r="H9" s="12">
        <v>128</v>
      </c>
      <c r="I9" s="12">
        <v>5</v>
      </c>
      <c r="J9" s="33"/>
      <c r="K9" s="12">
        <v>2</v>
      </c>
      <c r="L9" s="18">
        <v>2</v>
      </c>
      <c r="M9" s="12">
        <v>2</v>
      </c>
      <c r="N9" s="12">
        <v>2</v>
      </c>
      <c r="O9" s="21"/>
      <c r="P9" s="21"/>
      <c r="Q9" s="21"/>
      <c r="R9" s="5"/>
      <c r="S9" s="5"/>
      <c r="T9" s="50"/>
    </row>
    <row r="10" ht="15" customHeight="1" spans="1:20">
      <c r="A10" s="14"/>
      <c r="B10" s="10"/>
      <c r="C10" s="12">
        <v>4</v>
      </c>
      <c r="D10" s="13" t="s">
        <v>34</v>
      </c>
      <c r="E10" s="12" t="s">
        <v>35</v>
      </c>
      <c r="F10" s="12">
        <v>36</v>
      </c>
      <c r="G10" s="12">
        <v>36</v>
      </c>
      <c r="H10" s="12">
        <v>0</v>
      </c>
      <c r="I10" s="12">
        <v>2</v>
      </c>
      <c r="J10" s="23"/>
      <c r="K10" s="18">
        <v>0.5</v>
      </c>
      <c r="L10" s="18">
        <v>0.5</v>
      </c>
      <c r="M10" s="18">
        <v>0.5</v>
      </c>
      <c r="N10" s="18">
        <v>0.5</v>
      </c>
      <c r="O10" s="18">
        <v>0.5</v>
      </c>
      <c r="P10" s="18">
        <v>0.5</v>
      </c>
      <c r="Q10" s="23"/>
      <c r="R10" s="5"/>
      <c r="S10" s="5"/>
      <c r="T10" s="50"/>
    </row>
    <row r="11" ht="15" customHeight="1" spans="1:20">
      <c r="A11" s="14"/>
      <c r="B11" s="10"/>
      <c r="C11" s="12">
        <v>5</v>
      </c>
      <c r="D11" s="13" t="s">
        <v>36</v>
      </c>
      <c r="E11" s="15" t="s">
        <v>37</v>
      </c>
      <c r="F11" s="12">
        <v>216</v>
      </c>
      <c r="G11" s="12">
        <v>130</v>
      </c>
      <c r="H11" s="12">
        <v>86</v>
      </c>
      <c r="I11" s="12">
        <v>11</v>
      </c>
      <c r="J11" s="33"/>
      <c r="K11" s="12">
        <v>3.5</v>
      </c>
      <c r="L11" s="18">
        <v>4</v>
      </c>
      <c r="M11" s="12">
        <v>3</v>
      </c>
      <c r="N11" s="12">
        <v>3</v>
      </c>
      <c r="O11" s="21"/>
      <c r="P11" s="21"/>
      <c r="Q11" s="21"/>
      <c r="R11" s="5"/>
      <c r="S11" s="5"/>
      <c r="T11" s="50"/>
    </row>
    <row r="12" ht="15" customHeight="1" spans="1:20">
      <c r="A12" s="14"/>
      <c r="B12" s="10"/>
      <c r="C12" s="12">
        <v>6</v>
      </c>
      <c r="D12" s="13" t="s">
        <v>38</v>
      </c>
      <c r="E12" s="16" t="s">
        <v>43</v>
      </c>
      <c r="F12" s="17">
        <v>24</v>
      </c>
      <c r="G12" s="17">
        <v>18</v>
      </c>
      <c r="H12" s="17">
        <v>6</v>
      </c>
      <c r="I12" s="34">
        <v>1.5</v>
      </c>
      <c r="J12" s="17"/>
      <c r="K12" s="16">
        <v>0.8</v>
      </c>
      <c r="L12" s="16">
        <v>0.8</v>
      </c>
      <c r="M12" s="17"/>
      <c r="N12" s="17"/>
      <c r="O12" s="21"/>
      <c r="P12" s="21"/>
      <c r="Q12" s="21"/>
      <c r="R12" s="5"/>
      <c r="S12" s="5"/>
      <c r="T12" s="59" t="s">
        <v>112</v>
      </c>
    </row>
    <row r="13" ht="15" customHeight="1" spans="1:20">
      <c r="A13" s="14"/>
      <c r="B13" s="10"/>
      <c r="C13" s="12">
        <v>7</v>
      </c>
      <c r="D13" s="13" t="s">
        <v>39</v>
      </c>
      <c r="E13" s="12" t="s">
        <v>40</v>
      </c>
      <c r="F13" s="12">
        <v>32</v>
      </c>
      <c r="G13" s="12">
        <v>16</v>
      </c>
      <c r="H13" s="12">
        <v>16</v>
      </c>
      <c r="I13" s="12">
        <v>1.5</v>
      </c>
      <c r="J13" s="21"/>
      <c r="K13" s="21"/>
      <c r="L13" s="12">
        <v>1</v>
      </c>
      <c r="M13" s="12">
        <v>0.5</v>
      </c>
      <c r="N13" s="12">
        <v>0.5</v>
      </c>
      <c r="O13" s="21"/>
      <c r="P13" s="21"/>
      <c r="Q13" s="21"/>
      <c r="R13" s="5"/>
      <c r="S13" s="5"/>
      <c r="T13" s="37"/>
    </row>
    <row r="14" ht="21.75" customHeight="1" spans="1:20">
      <c r="A14" s="14"/>
      <c r="B14" s="10"/>
      <c r="C14" s="12">
        <v>8</v>
      </c>
      <c r="D14" s="13" t="s">
        <v>41</v>
      </c>
      <c r="E14" s="12" t="s">
        <v>29</v>
      </c>
      <c r="F14" s="12">
        <v>38</v>
      </c>
      <c r="G14" s="12">
        <v>16</v>
      </c>
      <c r="H14" s="12">
        <v>22</v>
      </c>
      <c r="I14" s="12">
        <v>1.5</v>
      </c>
      <c r="J14" s="21"/>
      <c r="K14" s="12">
        <v>0.8</v>
      </c>
      <c r="L14" s="21"/>
      <c r="M14" s="21"/>
      <c r="N14" s="21"/>
      <c r="O14" s="12">
        <v>1.5</v>
      </c>
      <c r="P14" s="21"/>
      <c r="Q14" s="21"/>
      <c r="R14" s="5"/>
      <c r="S14" s="5"/>
      <c r="T14" s="50"/>
    </row>
    <row r="15" ht="15" customHeight="1" spans="1:20">
      <c r="A15" s="14"/>
      <c r="B15" s="10"/>
      <c r="C15" s="12">
        <v>9</v>
      </c>
      <c r="D15" s="13" t="s">
        <v>42</v>
      </c>
      <c r="E15" s="12" t="s">
        <v>43</v>
      </c>
      <c r="F15" s="12">
        <v>32</v>
      </c>
      <c r="G15" s="12">
        <v>14</v>
      </c>
      <c r="H15" s="12">
        <v>18</v>
      </c>
      <c r="I15" s="35">
        <v>2</v>
      </c>
      <c r="J15" s="23"/>
      <c r="K15" s="18">
        <v>1</v>
      </c>
      <c r="L15" s="12">
        <v>1</v>
      </c>
      <c r="M15" s="21"/>
      <c r="N15" s="21"/>
      <c r="O15" s="21"/>
      <c r="P15" s="21"/>
      <c r="Q15" s="21"/>
      <c r="R15" s="5"/>
      <c r="S15" s="5"/>
      <c r="T15" s="59" t="s">
        <v>113</v>
      </c>
    </row>
    <row r="16" ht="15" customHeight="1" spans="1:20">
      <c r="A16" s="14"/>
      <c r="B16" s="10"/>
      <c r="C16" s="12">
        <v>10</v>
      </c>
      <c r="D16" s="13" t="s">
        <v>44</v>
      </c>
      <c r="E16" s="12">
        <v>1</v>
      </c>
      <c r="F16" s="12">
        <v>48</v>
      </c>
      <c r="G16" s="12">
        <v>41</v>
      </c>
      <c r="H16" s="12">
        <v>7</v>
      </c>
      <c r="I16" s="12">
        <v>3</v>
      </c>
      <c r="J16" s="33"/>
      <c r="K16" s="12">
        <v>3</v>
      </c>
      <c r="L16" s="21"/>
      <c r="M16" s="21"/>
      <c r="N16" s="21"/>
      <c r="O16" s="21"/>
      <c r="P16" s="21"/>
      <c r="Q16" s="21"/>
      <c r="R16" s="5"/>
      <c r="S16" s="5"/>
      <c r="T16" s="50"/>
    </row>
    <row r="17" ht="15" customHeight="1" spans="1:20">
      <c r="A17" s="14"/>
      <c r="B17" s="10"/>
      <c r="C17" s="12">
        <v>11</v>
      </c>
      <c r="D17" s="13" t="s">
        <v>45</v>
      </c>
      <c r="E17" s="12">
        <v>2</v>
      </c>
      <c r="F17" s="12">
        <v>48</v>
      </c>
      <c r="G17" s="12">
        <v>41</v>
      </c>
      <c r="H17" s="12">
        <v>7</v>
      </c>
      <c r="I17" s="12">
        <v>3</v>
      </c>
      <c r="J17" s="33"/>
      <c r="K17" s="21"/>
      <c r="L17" s="18">
        <v>3</v>
      </c>
      <c r="M17" s="21"/>
      <c r="N17" s="21"/>
      <c r="O17" s="21"/>
      <c r="P17" s="21"/>
      <c r="Q17" s="21"/>
      <c r="R17" s="5"/>
      <c r="S17" s="5"/>
      <c r="T17" s="50"/>
    </row>
    <row r="18" ht="22.5" customHeight="1" spans="1:20">
      <c r="A18" s="14"/>
      <c r="B18" s="10"/>
      <c r="C18" s="12">
        <v>12</v>
      </c>
      <c r="D18" s="13" t="s">
        <v>46</v>
      </c>
      <c r="E18" s="12">
        <v>4</v>
      </c>
      <c r="F18" s="12">
        <v>48</v>
      </c>
      <c r="G18" s="12">
        <v>41</v>
      </c>
      <c r="H18" s="12">
        <v>7</v>
      </c>
      <c r="I18" s="12">
        <v>3</v>
      </c>
      <c r="J18" s="33"/>
      <c r="K18" s="23"/>
      <c r="L18" s="23"/>
      <c r="M18" s="21"/>
      <c r="N18" s="12">
        <v>3</v>
      </c>
      <c r="O18" s="23"/>
      <c r="P18" s="21"/>
      <c r="Q18" s="21"/>
      <c r="R18" s="5"/>
      <c r="S18" s="5"/>
      <c r="T18" s="50"/>
    </row>
    <row r="19" ht="30.75" customHeight="1" spans="1:20">
      <c r="A19" s="14"/>
      <c r="B19" s="10"/>
      <c r="C19" s="12">
        <v>13</v>
      </c>
      <c r="D19" s="13" t="s">
        <v>47</v>
      </c>
      <c r="E19" s="18">
        <v>3</v>
      </c>
      <c r="F19" s="18">
        <v>48</v>
      </c>
      <c r="G19" s="18">
        <v>41</v>
      </c>
      <c r="H19" s="18">
        <v>7</v>
      </c>
      <c r="I19" s="18">
        <v>3</v>
      </c>
      <c r="J19" s="23"/>
      <c r="K19" s="23"/>
      <c r="L19" s="23"/>
      <c r="M19" s="18">
        <v>3</v>
      </c>
      <c r="N19" s="23"/>
      <c r="O19" s="23"/>
      <c r="P19" s="21"/>
      <c r="Q19" s="21"/>
      <c r="R19" s="5"/>
      <c r="S19" s="5"/>
      <c r="T19" s="50"/>
    </row>
    <row r="20" ht="20.25" customHeight="1" spans="1:20">
      <c r="A20" s="14"/>
      <c r="B20" s="10"/>
      <c r="C20" s="19">
        <v>14</v>
      </c>
      <c r="D20" s="19" t="s">
        <v>48</v>
      </c>
      <c r="E20" s="12">
        <v>5</v>
      </c>
      <c r="F20" s="12">
        <v>48</v>
      </c>
      <c r="G20" s="12">
        <v>41</v>
      </c>
      <c r="H20" s="12">
        <v>7</v>
      </c>
      <c r="I20" s="12">
        <v>3</v>
      </c>
      <c r="J20" s="21"/>
      <c r="K20" s="21"/>
      <c r="L20" s="22"/>
      <c r="M20" s="22"/>
      <c r="N20" s="22"/>
      <c r="O20" s="12">
        <v>3</v>
      </c>
      <c r="P20" s="21"/>
      <c r="Q20" s="21"/>
      <c r="R20" s="5"/>
      <c r="S20" s="5"/>
      <c r="T20" s="50"/>
    </row>
    <row r="21" ht="15" customHeight="1" spans="1:20">
      <c r="A21" s="14"/>
      <c r="B21" s="10"/>
      <c r="C21" s="20" t="s">
        <v>49</v>
      </c>
      <c r="D21" s="7"/>
      <c r="E21" s="21"/>
      <c r="F21" s="12">
        <f t="shared" ref="F21:I21" si="0">SUM(F7:F20)</f>
        <v>830</v>
      </c>
      <c r="G21" s="12">
        <f t="shared" si="0"/>
        <v>493</v>
      </c>
      <c r="H21" s="12">
        <f t="shared" si="0"/>
        <v>337</v>
      </c>
      <c r="I21" s="12">
        <f t="shared" si="0"/>
        <v>42.5</v>
      </c>
      <c r="J21" s="23"/>
      <c r="K21" s="23"/>
      <c r="L21" s="21"/>
      <c r="M21" s="21"/>
      <c r="N21" s="21"/>
      <c r="O21" s="21"/>
      <c r="P21" s="21"/>
      <c r="Q21" s="21"/>
      <c r="R21" s="5"/>
      <c r="S21" s="5"/>
      <c r="T21" s="50"/>
    </row>
    <row r="22" ht="15" customHeight="1" spans="1:20">
      <c r="A22" s="14"/>
      <c r="B22" s="10"/>
      <c r="C22" s="19" t="s">
        <v>50</v>
      </c>
      <c r="D22" s="22"/>
      <c r="E22" s="23"/>
      <c r="F22" s="24">
        <f>F21/F61</f>
        <v>0.325235109717868</v>
      </c>
      <c r="G22" s="25" t="s">
        <v>51</v>
      </c>
      <c r="H22" s="7"/>
      <c r="I22" s="24">
        <f>I21/I61</f>
        <v>0.299295774647887</v>
      </c>
      <c r="J22" s="23"/>
      <c r="K22" s="23"/>
      <c r="L22" s="21"/>
      <c r="M22" s="21"/>
      <c r="N22" s="21"/>
      <c r="O22" s="21"/>
      <c r="P22" s="21"/>
      <c r="Q22" s="21"/>
      <c r="R22" s="5"/>
      <c r="S22" s="5"/>
      <c r="T22" s="50"/>
    </row>
    <row r="23" ht="15" customHeight="1" spans="1:20">
      <c r="A23" s="14"/>
      <c r="B23" s="9" t="s">
        <v>52</v>
      </c>
      <c r="C23" s="18">
        <v>15</v>
      </c>
      <c r="D23" s="13" t="s">
        <v>53</v>
      </c>
      <c r="E23" s="4">
        <v>6</v>
      </c>
      <c r="F23" s="6">
        <v>103</v>
      </c>
      <c r="G23" s="6">
        <v>64</v>
      </c>
      <c r="H23" s="6">
        <v>39</v>
      </c>
      <c r="I23" s="6">
        <v>4.5</v>
      </c>
      <c r="J23" s="36"/>
      <c r="K23" s="21"/>
      <c r="L23" s="37"/>
      <c r="M23" s="38"/>
      <c r="N23" s="38"/>
      <c r="O23" s="38"/>
      <c r="P23" s="12">
        <v>6.5</v>
      </c>
      <c r="Q23" s="40"/>
      <c r="R23" s="5"/>
      <c r="S23" s="5"/>
      <c r="T23" s="50"/>
    </row>
    <row r="24" ht="15" customHeight="1" spans="1:20">
      <c r="A24" s="14"/>
      <c r="B24" s="10"/>
      <c r="C24" s="18">
        <v>16</v>
      </c>
      <c r="D24" s="13" t="s">
        <v>54</v>
      </c>
      <c r="E24" s="6">
        <v>1</v>
      </c>
      <c r="F24" s="6">
        <v>45</v>
      </c>
      <c r="G24" s="6">
        <v>30</v>
      </c>
      <c r="H24" s="6">
        <v>15</v>
      </c>
      <c r="I24" s="6">
        <v>2.5</v>
      </c>
      <c r="J24" s="33"/>
      <c r="K24" s="12">
        <v>2.8</v>
      </c>
      <c r="L24" s="21"/>
      <c r="M24" s="21"/>
      <c r="N24" s="21"/>
      <c r="O24" s="21"/>
      <c r="P24" s="21"/>
      <c r="Q24" s="21"/>
      <c r="R24" s="5"/>
      <c r="S24" s="5"/>
      <c r="T24" s="50"/>
    </row>
    <row r="25" ht="15" customHeight="1" spans="1:20">
      <c r="A25" s="14"/>
      <c r="B25" s="10"/>
      <c r="C25" s="18">
        <v>17</v>
      </c>
      <c r="D25" s="13" t="s">
        <v>55</v>
      </c>
      <c r="E25" s="15" t="s">
        <v>56</v>
      </c>
      <c r="F25" s="12">
        <v>45</v>
      </c>
      <c r="G25" s="12">
        <v>30</v>
      </c>
      <c r="H25" s="12">
        <v>15</v>
      </c>
      <c r="I25" s="12">
        <v>2.5</v>
      </c>
      <c r="J25" s="33"/>
      <c r="K25" s="21"/>
      <c r="L25" s="12">
        <v>2.8</v>
      </c>
      <c r="M25" s="21"/>
      <c r="N25" s="21"/>
      <c r="O25" s="21"/>
      <c r="P25" s="21"/>
      <c r="Q25" s="21"/>
      <c r="R25" s="5"/>
      <c r="S25" s="5"/>
      <c r="T25" s="50"/>
    </row>
    <row r="26" ht="15" customHeight="1" spans="1:20">
      <c r="A26" s="14"/>
      <c r="B26" s="26"/>
      <c r="C26" s="18">
        <v>18</v>
      </c>
      <c r="D26" s="13" t="s">
        <v>57</v>
      </c>
      <c r="E26" s="12">
        <v>2</v>
      </c>
      <c r="F26" s="12">
        <v>45</v>
      </c>
      <c r="G26" s="12">
        <v>30</v>
      </c>
      <c r="H26" s="12">
        <v>15</v>
      </c>
      <c r="I26" s="12">
        <v>2.5</v>
      </c>
      <c r="J26" s="33"/>
      <c r="K26" s="21"/>
      <c r="L26" s="12">
        <v>2.8</v>
      </c>
      <c r="M26" s="21"/>
      <c r="N26" s="21"/>
      <c r="O26" s="21"/>
      <c r="P26" s="21"/>
      <c r="Q26" s="21"/>
      <c r="R26" s="5"/>
      <c r="S26" s="5"/>
      <c r="T26" s="50"/>
    </row>
    <row r="27" ht="15" customHeight="1" spans="1:20">
      <c r="A27" s="14"/>
      <c r="B27" s="11" t="s">
        <v>58</v>
      </c>
      <c r="C27" s="21"/>
      <c r="D27" s="13" t="s">
        <v>59</v>
      </c>
      <c r="E27" s="12">
        <v>3</v>
      </c>
      <c r="F27" s="12">
        <v>45</v>
      </c>
      <c r="G27" s="12">
        <v>30</v>
      </c>
      <c r="H27" s="12">
        <v>15</v>
      </c>
      <c r="I27" s="12">
        <v>2.5</v>
      </c>
      <c r="J27" s="33"/>
      <c r="K27" s="21"/>
      <c r="L27" s="23"/>
      <c r="M27" s="12">
        <v>2.8</v>
      </c>
      <c r="N27" s="21"/>
      <c r="O27" s="21"/>
      <c r="P27" s="21"/>
      <c r="Q27" s="21"/>
      <c r="R27" s="5"/>
      <c r="S27" s="5"/>
      <c r="T27" s="50"/>
    </row>
    <row r="28" ht="15" customHeight="1" spans="1:20">
      <c r="A28" s="14"/>
      <c r="B28" s="14"/>
      <c r="C28" s="12">
        <v>19</v>
      </c>
      <c r="D28" s="13" t="s">
        <v>60</v>
      </c>
      <c r="E28" s="12">
        <v>1</v>
      </c>
      <c r="F28" s="12">
        <v>60</v>
      </c>
      <c r="G28" s="12">
        <v>60</v>
      </c>
      <c r="H28" s="12">
        <v>0</v>
      </c>
      <c r="I28" s="12">
        <v>3.5</v>
      </c>
      <c r="J28" s="33"/>
      <c r="K28" s="12">
        <v>3.3</v>
      </c>
      <c r="L28" s="23"/>
      <c r="M28" s="21"/>
      <c r="N28" s="21"/>
      <c r="O28" s="21"/>
      <c r="P28" s="21"/>
      <c r="Q28" s="21"/>
      <c r="R28" s="5"/>
      <c r="S28" s="5"/>
      <c r="T28" s="50"/>
    </row>
    <row r="29" ht="15" customHeight="1" spans="1:20">
      <c r="A29" s="14"/>
      <c r="B29" s="14"/>
      <c r="C29" s="21"/>
      <c r="D29" s="13" t="s">
        <v>61</v>
      </c>
      <c r="E29" s="12">
        <v>2</v>
      </c>
      <c r="F29" s="12">
        <v>60</v>
      </c>
      <c r="G29" s="12">
        <v>60</v>
      </c>
      <c r="H29" s="12">
        <v>0</v>
      </c>
      <c r="I29" s="12">
        <v>3.5</v>
      </c>
      <c r="J29" s="33"/>
      <c r="K29" s="21"/>
      <c r="L29" s="18">
        <v>3.3</v>
      </c>
      <c r="M29" s="21"/>
      <c r="N29" s="21"/>
      <c r="O29" s="21"/>
      <c r="P29" s="21"/>
      <c r="Q29" s="21"/>
      <c r="R29" s="5"/>
      <c r="S29" s="5"/>
      <c r="T29" s="50"/>
    </row>
    <row r="30" ht="15" customHeight="1" spans="1:20">
      <c r="A30" s="14"/>
      <c r="B30" s="14"/>
      <c r="C30" s="12">
        <v>21</v>
      </c>
      <c r="D30" s="13" t="s">
        <v>62</v>
      </c>
      <c r="E30" s="12">
        <v>2</v>
      </c>
      <c r="F30" s="12">
        <v>45</v>
      </c>
      <c r="G30" s="12">
        <v>45</v>
      </c>
      <c r="H30" s="12">
        <v>0</v>
      </c>
      <c r="I30" s="12">
        <v>3</v>
      </c>
      <c r="J30" s="33"/>
      <c r="K30" s="37"/>
      <c r="L30" s="12">
        <v>2.8</v>
      </c>
      <c r="M30" s="39"/>
      <c r="N30" s="21"/>
      <c r="O30" s="21"/>
      <c r="P30" s="21"/>
      <c r="Q30" s="21"/>
      <c r="R30" s="5"/>
      <c r="S30" s="5"/>
      <c r="T30" s="50"/>
    </row>
    <row r="31" ht="15" customHeight="1" spans="1:20">
      <c r="A31" s="14"/>
      <c r="B31" s="14"/>
      <c r="C31" s="12">
        <v>22</v>
      </c>
      <c r="D31" s="13" t="s">
        <v>63</v>
      </c>
      <c r="E31" s="12">
        <v>2</v>
      </c>
      <c r="F31" s="12">
        <v>45</v>
      </c>
      <c r="G31" s="12">
        <v>45</v>
      </c>
      <c r="H31" s="12">
        <v>0</v>
      </c>
      <c r="I31" s="12">
        <v>3</v>
      </c>
      <c r="J31" s="33"/>
      <c r="K31" s="21"/>
      <c r="L31" s="6">
        <v>2.8</v>
      </c>
      <c r="M31" s="21"/>
      <c r="N31" s="21"/>
      <c r="O31" s="21"/>
      <c r="P31" s="40"/>
      <c r="Q31" s="40"/>
      <c r="R31" s="5"/>
      <c r="S31" s="5"/>
      <c r="T31" s="50"/>
    </row>
    <row r="32" ht="15" customHeight="1" spans="1:20">
      <c r="A32" s="14"/>
      <c r="B32" s="14"/>
      <c r="C32" s="12">
        <v>23</v>
      </c>
      <c r="D32" s="13" t="s">
        <v>64</v>
      </c>
      <c r="E32" s="12">
        <v>1</v>
      </c>
      <c r="F32" s="12">
        <v>104</v>
      </c>
      <c r="G32" s="12">
        <v>80</v>
      </c>
      <c r="H32" s="12">
        <v>24</v>
      </c>
      <c r="I32" s="12">
        <v>6</v>
      </c>
      <c r="J32" s="33"/>
      <c r="K32" s="12">
        <v>6.5</v>
      </c>
      <c r="L32" s="23"/>
      <c r="M32" s="21"/>
      <c r="N32" s="21"/>
      <c r="O32" s="21"/>
      <c r="P32" s="40"/>
      <c r="Q32" s="40"/>
      <c r="R32" s="5"/>
      <c r="S32" s="5"/>
      <c r="T32" s="50"/>
    </row>
    <row r="33" ht="17.25" customHeight="1" spans="1:20">
      <c r="A33" s="14"/>
      <c r="B33" s="14"/>
      <c r="C33" s="12">
        <v>24</v>
      </c>
      <c r="D33" s="13" t="s">
        <v>65</v>
      </c>
      <c r="E33" s="12">
        <v>3</v>
      </c>
      <c r="F33" s="12">
        <v>45</v>
      </c>
      <c r="G33" s="12">
        <v>30</v>
      </c>
      <c r="H33" s="12">
        <v>15</v>
      </c>
      <c r="I33" s="12">
        <v>2.5</v>
      </c>
      <c r="J33" s="33"/>
      <c r="K33" s="21"/>
      <c r="L33" s="21"/>
      <c r="M33" s="41">
        <v>2.8</v>
      </c>
      <c r="N33" s="39"/>
      <c r="O33" s="21"/>
      <c r="P33" s="40"/>
      <c r="Q33" s="40"/>
      <c r="R33" s="5"/>
      <c r="S33" s="5"/>
      <c r="T33" s="50"/>
    </row>
    <row r="34" ht="15" customHeight="1" spans="1:20">
      <c r="A34" s="14"/>
      <c r="B34" s="14"/>
      <c r="C34" s="12">
        <v>25</v>
      </c>
      <c r="D34" s="13" t="s">
        <v>66</v>
      </c>
      <c r="E34" s="18">
        <v>3</v>
      </c>
      <c r="F34" s="12">
        <v>72</v>
      </c>
      <c r="G34" s="12">
        <v>48</v>
      </c>
      <c r="H34" s="18">
        <v>24</v>
      </c>
      <c r="I34" s="12">
        <v>4</v>
      </c>
      <c r="J34" s="21"/>
      <c r="K34" s="23"/>
      <c r="L34" s="12"/>
      <c r="M34" s="42">
        <v>4.5</v>
      </c>
      <c r="N34" s="21"/>
      <c r="O34" s="21"/>
      <c r="P34" s="21"/>
      <c r="Q34" s="21"/>
      <c r="R34" s="5"/>
      <c r="S34" s="5"/>
      <c r="T34" s="50"/>
    </row>
    <row r="35" ht="15" customHeight="1" spans="1:20">
      <c r="A35" s="14"/>
      <c r="B35" s="14"/>
      <c r="C35" s="12">
        <v>26</v>
      </c>
      <c r="D35" s="13" t="s">
        <v>67</v>
      </c>
      <c r="E35" s="12">
        <v>4</v>
      </c>
      <c r="F35" s="12">
        <v>72</v>
      </c>
      <c r="G35" s="18">
        <v>36</v>
      </c>
      <c r="H35" s="12">
        <v>36</v>
      </c>
      <c r="I35" s="12">
        <v>3</v>
      </c>
      <c r="J35" s="21"/>
      <c r="K35" s="21"/>
      <c r="L35" s="21"/>
      <c r="M35" s="18"/>
      <c r="N35" s="23">
        <v>4.5</v>
      </c>
      <c r="O35" s="23"/>
      <c r="P35" s="23"/>
      <c r="Q35" s="23"/>
      <c r="R35" s="5"/>
      <c r="S35" s="5"/>
      <c r="T35" s="50"/>
    </row>
    <row r="36" ht="15" customHeight="1" spans="1:20">
      <c r="A36" s="14"/>
      <c r="B36" s="14"/>
      <c r="C36" s="12">
        <v>27</v>
      </c>
      <c r="D36" s="13" t="s">
        <v>68</v>
      </c>
      <c r="E36" s="12">
        <v>3</v>
      </c>
      <c r="F36" s="12">
        <v>72</v>
      </c>
      <c r="G36" s="12">
        <v>48</v>
      </c>
      <c r="H36" s="18">
        <v>24</v>
      </c>
      <c r="I36" s="12">
        <v>3.5</v>
      </c>
      <c r="J36" s="33"/>
      <c r="K36" s="21"/>
      <c r="L36" s="21"/>
      <c r="M36" s="12">
        <v>4.5</v>
      </c>
      <c r="N36" s="23"/>
      <c r="O36" s="23"/>
      <c r="P36" s="23"/>
      <c r="Q36" s="23"/>
      <c r="R36" s="5"/>
      <c r="S36" s="5"/>
      <c r="T36" s="50"/>
    </row>
    <row r="37" ht="15" customHeight="1" spans="1:20">
      <c r="A37" s="14"/>
      <c r="B37" s="14"/>
      <c r="C37" s="12">
        <v>28</v>
      </c>
      <c r="D37" s="19" t="s">
        <v>69</v>
      </c>
      <c r="E37" s="12">
        <v>4</v>
      </c>
      <c r="F37" s="12">
        <v>54</v>
      </c>
      <c r="G37" s="18">
        <v>36</v>
      </c>
      <c r="H37" s="12">
        <v>18</v>
      </c>
      <c r="I37" s="18">
        <v>2.5</v>
      </c>
      <c r="J37" s="21"/>
      <c r="K37" s="21"/>
      <c r="L37" s="23"/>
      <c r="M37" s="21"/>
      <c r="N37" s="18">
        <v>3.3</v>
      </c>
      <c r="O37" s="23"/>
      <c r="P37" s="21"/>
      <c r="Q37" s="23"/>
      <c r="R37" s="5"/>
      <c r="S37" s="5"/>
      <c r="T37" s="50"/>
    </row>
    <row r="38" ht="15" customHeight="1" spans="1:20">
      <c r="A38" s="14"/>
      <c r="B38" s="14"/>
      <c r="C38" s="12">
        <v>29</v>
      </c>
      <c r="D38" s="13" t="s">
        <v>70</v>
      </c>
      <c r="E38" s="12">
        <v>3</v>
      </c>
      <c r="F38" s="12">
        <v>36</v>
      </c>
      <c r="G38" s="12">
        <v>24</v>
      </c>
      <c r="H38" s="12">
        <v>12</v>
      </c>
      <c r="I38" s="12">
        <v>2</v>
      </c>
      <c r="J38" s="33"/>
      <c r="K38" s="21"/>
      <c r="L38" s="21"/>
      <c r="M38" s="12">
        <v>2.2</v>
      </c>
      <c r="N38" s="23"/>
      <c r="O38" s="23"/>
      <c r="P38" s="23"/>
      <c r="Q38" s="23"/>
      <c r="R38" s="5"/>
      <c r="S38" s="5"/>
      <c r="T38" s="50"/>
    </row>
    <row r="39" ht="15" customHeight="1" spans="1:20">
      <c r="A39" s="14"/>
      <c r="B39" s="14"/>
      <c r="C39" s="12">
        <v>30</v>
      </c>
      <c r="D39" s="13" t="s">
        <v>71</v>
      </c>
      <c r="E39" s="12">
        <v>5</v>
      </c>
      <c r="F39" s="12">
        <v>45</v>
      </c>
      <c r="G39" s="12">
        <v>0</v>
      </c>
      <c r="H39" s="12">
        <v>45</v>
      </c>
      <c r="I39" s="12">
        <v>1.5</v>
      </c>
      <c r="J39" s="33"/>
      <c r="K39" s="21"/>
      <c r="L39" s="21"/>
      <c r="M39" s="12"/>
      <c r="N39" s="43"/>
      <c r="O39" s="44">
        <v>2.8</v>
      </c>
      <c r="P39" s="23"/>
      <c r="Q39" s="23"/>
      <c r="R39" s="5"/>
      <c r="S39" s="5"/>
      <c r="T39" s="50"/>
    </row>
    <row r="40" ht="15" customHeight="1" spans="1:20">
      <c r="A40" s="14"/>
      <c r="B40" s="14"/>
      <c r="C40" s="12">
        <v>31</v>
      </c>
      <c r="D40" s="19" t="s">
        <v>72</v>
      </c>
      <c r="E40" s="18">
        <v>3</v>
      </c>
      <c r="F40" s="18">
        <v>45</v>
      </c>
      <c r="G40" s="18">
        <v>36</v>
      </c>
      <c r="H40" s="18">
        <v>9</v>
      </c>
      <c r="I40" s="18">
        <v>2.5</v>
      </c>
      <c r="J40" s="22"/>
      <c r="K40" s="23"/>
      <c r="L40" s="23"/>
      <c r="M40" s="18">
        <v>3</v>
      </c>
      <c r="N40" s="45"/>
      <c r="O40" s="39"/>
      <c r="P40" s="21"/>
      <c r="Q40" s="21"/>
      <c r="R40" s="5"/>
      <c r="S40" s="5"/>
      <c r="T40" s="50"/>
    </row>
    <row r="41" ht="15" customHeight="1" spans="1:20">
      <c r="A41" s="14"/>
      <c r="B41" s="14"/>
      <c r="C41" s="20" t="s">
        <v>49</v>
      </c>
      <c r="D41" s="7"/>
      <c r="E41" s="21"/>
      <c r="F41" s="12">
        <f t="shared" ref="F41:I41" si="1">SUM(F23:F40)</f>
        <v>1038</v>
      </c>
      <c r="G41" s="12">
        <f t="shared" si="1"/>
        <v>732</v>
      </c>
      <c r="H41" s="12">
        <f t="shared" si="1"/>
        <v>306</v>
      </c>
      <c r="I41" s="12">
        <f t="shared" si="1"/>
        <v>55</v>
      </c>
      <c r="J41" s="33"/>
      <c r="K41" s="21"/>
      <c r="L41" s="21"/>
      <c r="M41" s="21"/>
      <c r="N41" s="31"/>
      <c r="O41" s="21"/>
      <c r="P41" s="21"/>
      <c r="Q41" s="21"/>
      <c r="R41" s="5"/>
      <c r="S41" s="5"/>
      <c r="T41" s="50"/>
    </row>
    <row r="42" ht="15" customHeight="1" spans="1:20">
      <c r="A42" s="14"/>
      <c r="B42" s="14"/>
      <c r="C42" s="19" t="s">
        <v>50</v>
      </c>
      <c r="D42" s="22"/>
      <c r="E42" s="23"/>
      <c r="F42" s="24">
        <f>F41/F61</f>
        <v>0.406739811912226</v>
      </c>
      <c r="G42" s="25" t="s">
        <v>73</v>
      </c>
      <c r="H42" s="7"/>
      <c r="I42" s="24">
        <f>I41/I61</f>
        <v>0.387323943661972</v>
      </c>
      <c r="J42" s="23"/>
      <c r="K42" s="23"/>
      <c r="L42" s="21"/>
      <c r="M42" s="21"/>
      <c r="N42" s="21"/>
      <c r="O42" s="21"/>
      <c r="P42" s="21"/>
      <c r="Q42" s="21"/>
      <c r="R42" s="5"/>
      <c r="S42" s="5"/>
      <c r="T42" s="50"/>
    </row>
    <row r="43" ht="15" customHeight="1" spans="1:20">
      <c r="A43" s="11" t="s">
        <v>74</v>
      </c>
      <c r="B43" s="11" t="s">
        <v>75</v>
      </c>
      <c r="C43" s="19">
        <v>32</v>
      </c>
      <c r="D43" s="19" t="s">
        <v>76</v>
      </c>
      <c r="E43" s="18">
        <v>4</v>
      </c>
      <c r="F43" s="19">
        <v>72</v>
      </c>
      <c r="G43" s="19">
        <v>48</v>
      </c>
      <c r="H43" s="19">
        <v>24</v>
      </c>
      <c r="I43" s="19">
        <v>4</v>
      </c>
      <c r="J43" s="19"/>
      <c r="K43" s="19"/>
      <c r="L43" s="19"/>
      <c r="M43" s="19"/>
      <c r="N43" s="19">
        <v>4.5</v>
      </c>
      <c r="O43" s="19"/>
      <c r="P43" s="21"/>
      <c r="Q43" s="21"/>
      <c r="R43" s="5"/>
      <c r="S43" s="5"/>
      <c r="T43" s="50"/>
    </row>
    <row r="44" ht="15" customHeight="1" spans="1:20">
      <c r="A44" s="11"/>
      <c r="B44" s="11"/>
      <c r="C44" s="19">
        <v>33</v>
      </c>
      <c r="D44" s="19" t="s">
        <v>77</v>
      </c>
      <c r="E44" s="18">
        <v>5</v>
      </c>
      <c r="F44" s="19">
        <v>72</v>
      </c>
      <c r="G44" s="19">
        <v>51</v>
      </c>
      <c r="H44" s="19">
        <v>21</v>
      </c>
      <c r="I44" s="19">
        <v>4</v>
      </c>
      <c r="J44" s="19"/>
      <c r="K44" s="19"/>
      <c r="L44" s="19"/>
      <c r="M44" s="19"/>
      <c r="N44" s="19"/>
      <c r="O44" s="19">
        <v>4.5</v>
      </c>
      <c r="P44" s="12"/>
      <c r="Q44" s="21"/>
      <c r="R44" s="5"/>
      <c r="S44" s="5"/>
      <c r="T44" s="50"/>
    </row>
    <row r="45" ht="22.5" customHeight="1" spans="1:20">
      <c r="A45" s="11"/>
      <c r="B45" s="11"/>
      <c r="C45" s="19">
        <v>34</v>
      </c>
      <c r="D45" s="19" t="s">
        <v>78</v>
      </c>
      <c r="E45" s="12">
        <v>6</v>
      </c>
      <c r="F45" s="12">
        <v>54</v>
      </c>
      <c r="G45" s="12">
        <v>0</v>
      </c>
      <c r="H45" s="12">
        <v>54</v>
      </c>
      <c r="I45" s="12">
        <v>1.5</v>
      </c>
      <c r="J45" s="33"/>
      <c r="K45" s="21"/>
      <c r="L45" s="21"/>
      <c r="M45" s="21"/>
      <c r="N45" s="21"/>
      <c r="O45" s="18">
        <v>0</v>
      </c>
      <c r="P45" s="22">
        <v>3.3</v>
      </c>
      <c r="Q45" s="22"/>
      <c r="R45" s="5"/>
      <c r="S45" s="5"/>
      <c r="T45" s="50"/>
    </row>
    <row r="46" ht="18.75" customHeight="1" spans="1:20">
      <c r="A46" s="11"/>
      <c r="B46" s="11"/>
      <c r="C46" s="19">
        <v>35</v>
      </c>
      <c r="D46" s="13" t="s">
        <v>79</v>
      </c>
      <c r="E46" s="18">
        <v>4</v>
      </c>
      <c r="F46" s="12">
        <v>90</v>
      </c>
      <c r="G46" s="12">
        <v>72</v>
      </c>
      <c r="H46" s="12">
        <v>18</v>
      </c>
      <c r="I46" s="12">
        <v>5</v>
      </c>
      <c r="J46" s="33"/>
      <c r="K46" s="21"/>
      <c r="L46" s="21"/>
      <c r="M46" s="21"/>
      <c r="N46" s="18">
        <v>5.6</v>
      </c>
      <c r="O46" s="21"/>
      <c r="P46" s="19"/>
      <c r="Q46" s="22"/>
      <c r="R46" s="5"/>
      <c r="S46" s="5"/>
      <c r="T46" s="50"/>
    </row>
    <row r="47" ht="15" customHeight="1" spans="1:20">
      <c r="A47" s="11"/>
      <c r="B47" s="11"/>
      <c r="C47" s="19">
        <v>36</v>
      </c>
      <c r="D47" s="19" t="s">
        <v>80</v>
      </c>
      <c r="E47" s="12">
        <v>6</v>
      </c>
      <c r="F47" s="18">
        <v>54</v>
      </c>
      <c r="G47" s="18">
        <v>36</v>
      </c>
      <c r="H47" s="18">
        <v>18</v>
      </c>
      <c r="I47" s="18">
        <v>2.5</v>
      </c>
      <c r="J47" s="33"/>
      <c r="K47" s="21"/>
      <c r="L47" s="21"/>
      <c r="M47" s="21"/>
      <c r="N47" s="12"/>
      <c r="O47" s="12"/>
      <c r="P47" s="22">
        <v>3.3</v>
      </c>
      <c r="Q47" s="22"/>
      <c r="R47" s="5"/>
      <c r="S47" s="5"/>
      <c r="T47" s="50"/>
    </row>
    <row r="48" ht="15" customHeight="1" spans="1:20">
      <c r="A48" s="11"/>
      <c r="B48" s="11"/>
      <c r="C48" s="19">
        <v>37</v>
      </c>
      <c r="D48" s="13" t="s">
        <v>81</v>
      </c>
      <c r="E48" s="27">
        <v>4</v>
      </c>
      <c r="F48" s="27">
        <v>72</v>
      </c>
      <c r="G48" s="27">
        <v>48</v>
      </c>
      <c r="H48" s="27">
        <v>24</v>
      </c>
      <c r="I48" s="27">
        <v>4</v>
      </c>
      <c r="J48" s="27"/>
      <c r="K48" s="27"/>
      <c r="L48" s="27"/>
      <c r="M48" s="27"/>
      <c r="N48" s="27"/>
      <c r="O48" s="12">
        <v>4.5</v>
      </c>
      <c r="P48" s="21"/>
      <c r="Q48" s="22"/>
      <c r="R48" s="5"/>
      <c r="S48" s="5"/>
      <c r="T48" s="50"/>
    </row>
    <row r="49" ht="15" customHeight="1" spans="1:20">
      <c r="A49" s="11"/>
      <c r="B49" s="11"/>
      <c r="C49" s="19">
        <v>38</v>
      </c>
      <c r="D49" s="28" t="s">
        <v>82</v>
      </c>
      <c r="E49" s="12">
        <v>6</v>
      </c>
      <c r="F49" s="12">
        <v>54</v>
      </c>
      <c r="G49" s="12">
        <v>36</v>
      </c>
      <c r="H49" s="12">
        <v>18</v>
      </c>
      <c r="I49" s="12">
        <v>2.5</v>
      </c>
      <c r="J49" s="23"/>
      <c r="K49" s="23"/>
      <c r="L49" s="21"/>
      <c r="M49" s="21"/>
      <c r="N49" s="21"/>
      <c r="O49" s="12"/>
      <c r="P49" s="21">
        <v>3.3</v>
      </c>
      <c r="Q49" s="21"/>
      <c r="R49" s="5"/>
      <c r="S49" s="5"/>
      <c r="T49" s="50"/>
    </row>
    <row r="50" ht="15" customHeight="1" spans="1:20">
      <c r="A50" s="11"/>
      <c r="B50" s="11"/>
      <c r="C50" s="19">
        <v>39</v>
      </c>
      <c r="D50" s="13" t="s">
        <v>83</v>
      </c>
      <c r="E50" s="12">
        <v>5</v>
      </c>
      <c r="F50" s="12">
        <v>54</v>
      </c>
      <c r="G50" s="12">
        <v>36</v>
      </c>
      <c r="H50" s="12">
        <v>18</v>
      </c>
      <c r="I50" s="12">
        <v>2.5</v>
      </c>
      <c r="J50" s="33"/>
      <c r="K50" s="21"/>
      <c r="L50" s="21"/>
      <c r="M50" s="21"/>
      <c r="N50" s="22"/>
      <c r="O50" s="12">
        <v>3.3</v>
      </c>
      <c r="P50" s="40"/>
      <c r="Q50" s="40"/>
      <c r="R50" s="5"/>
      <c r="S50" s="5"/>
      <c r="T50" s="50"/>
    </row>
    <row r="51" ht="15" customHeight="1" spans="1:20">
      <c r="A51" s="11"/>
      <c r="B51" s="11"/>
      <c r="C51" s="19">
        <v>40</v>
      </c>
      <c r="D51" s="13" t="s">
        <v>84</v>
      </c>
      <c r="E51" s="12">
        <v>6</v>
      </c>
      <c r="F51" s="27">
        <v>72</v>
      </c>
      <c r="G51" s="27">
        <v>48</v>
      </c>
      <c r="H51" s="27">
        <v>24</v>
      </c>
      <c r="I51" s="27">
        <v>4</v>
      </c>
      <c r="J51" s="33"/>
      <c r="K51" s="21"/>
      <c r="L51" s="21"/>
      <c r="M51" s="21"/>
      <c r="N51" s="22"/>
      <c r="O51" s="21"/>
      <c r="P51" s="46" t="s">
        <v>85</v>
      </c>
      <c r="Q51" s="40"/>
      <c r="R51" s="5"/>
      <c r="S51" s="5"/>
      <c r="T51" s="50"/>
    </row>
    <row r="52" ht="15" customHeight="1" spans="1:20">
      <c r="A52" s="11"/>
      <c r="B52" s="11"/>
      <c r="C52" s="19">
        <v>41</v>
      </c>
      <c r="D52" s="13" t="s">
        <v>86</v>
      </c>
      <c r="E52" s="12">
        <v>6</v>
      </c>
      <c r="F52" s="12">
        <v>45</v>
      </c>
      <c r="G52" s="12">
        <v>36</v>
      </c>
      <c r="H52" s="12">
        <v>9</v>
      </c>
      <c r="I52" s="12">
        <v>2.5</v>
      </c>
      <c r="J52" s="33"/>
      <c r="K52" s="21"/>
      <c r="L52" s="21"/>
      <c r="M52" s="23"/>
      <c r="N52" s="22"/>
      <c r="O52" s="21"/>
      <c r="P52" s="18">
        <v>3</v>
      </c>
      <c r="Q52" s="23"/>
      <c r="R52" s="5"/>
      <c r="S52" s="5"/>
      <c r="T52" s="50"/>
    </row>
    <row r="53" ht="15" customHeight="1" spans="1:20">
      <c r="A53" s="11"/>
      <c r="B53" s="11"/>
      <c r="C53" s="19">
        <v>42</v>
      </c>
      <c r="D53" s="19" t="s">
        <v>87</v>
      </c>
      <c r="E53" s="18">
        <v>5</v>
      </c>
      <c r="F53" s="12">
        <v>45</v>
      </c>
      <c r="G53" s="12">
        <v>0</v>
      </c>
      <c r="H53" s="12">
        <v>45</v>
      </c>
      <c r="I53" s="12">
        <v>2</v>
      </c>
      <c r="J53" s="33"/>
      <c r="K53" s="21"/>
      <c r="L53" s="21"/>
      <c r="M53" s="21"/>
      <c r="N53" s="23"/>
      <c r="O53" s="12">
        <v>2.8</v>
      </c>
      <c r="P53" s="23"/>
      <c r="Q53" s="21"/>
      <c r="R53" s="5"/>
      <c r="S53" s="5"/>
      <c r="T53" s="50"/>
    </row>
    <row r="54" ht="15" customHeight="1" spans="1:20">
      <c r="A54" s="11"/>
      <c r="B54" s="11"/>
      <c r="C54" s="19">
        <v>43</v>
      </c>
      <c r="D54" s="13" t="s">
        <v>88</v>
      </c>
      <c r="E54" s="12">
        <v>6</v>
      </c>
      <c r="F54" s="12">
        <v>36</v>
      </c>
      <c r="G54" s="12">
        <v>36</v>
      </c>
      <c r="H54" s="12">
        <v>0</v>
      </c>
      <c r="I54" s="12">
        <v>2</v>
      </c>
      <c r="J54" s="33"/>
      <c r="K54" s="21"/>
      <c r="L54" s="21"/>
      <c r="M54" s="21"/>
      <c r="N54" s="23"/>
      <c r="O54" s="21"/>
      <c r="P54" s="12">
        <v>2.2</v>
      </c>
      <c r="Q54" s="21"/>
      <c r="R54" s="5"/>
      <c r="S54" s="5"/>
      <c r="T54" s="50"/>
    </row>
    <row r="55" ht="15" customHeight="1" spans="1:20">
      <c r="A55" s="11"/>
      <c r="B55" s="11"/>
      <c r="C55" s="19">
        <v>44</v>
      </c>
      <c r="D55" s="13" t="s">
        <v>89</v>
      </c>
      <c r="E55" s="12">
        <v>4</v>
      </c>
      <c r="F55" s="12">
        <v>36</v>
      </c>
      <c r="G55" s="12">
        <v>27</v>
      </c>
      <c r="H55" s="12">
        <v>9</v>
      </c>
      <c r="I55" s="12">
        <v>1.5</v>
      </c>
      <c r="J55" s="33"/>
      <c r="K55" s="21"/>
      <c r="L55" s="21"/>
      <c r="M55" s="21"/>
      <c r="N55" s="21">
        <v>2.2</v>
      </c>
      <c r="O55" s="23"/>
      <c r="P55" s="12"/>
      <c r="Q55" s="21"/>
      <c r="R55" s="5"/>
      <c r="S55" s="5"/>
      <c r="T55" s="50"/>
    </row>
    <row r="56" ht="15" customHeight="1" spans="1:20">
      <c r="A56" s="11"/>
      <c r="B56" s="11"/>
      <c r="C56" s="19">
        <v>45</v>
      </c>
      <c r="D56" s="13" t="s">
        <v>90</v>
      </c>
      <c r="E56" s="18">
        <v>5</v>
      </c>
      <c r="F56" s="12">
        <v>45</v>
      </c>
      <c r="G56" s="12">
        <v>36</v>
      </c>
      <c r="H56" s="12">
        <v>9</v>
      </c>
      <c r="I56" s="12">
        <v>2.5</v>
      </c>
      <c r="J56" s="33"/>
      <c r="K56" s="21"/>
      <c r="L56" s="21"/>
      <c r="M56" s="21"/>
      <c r="N56" s="21"/>
      <c r="O56" s="12">
        <v>2.8</v>
      </c>
      <c r="P56" s="23"/>
      <c r="Q56" s="21"/>
      <c r="R56" s="5"/>
      <c r="S56" s="5"/>
      <c r="T56" s="50"/>
    </row>
    <row r="57" ht="15" customHeight="1" spans="1:20">
      <c r="A57" s="11"/>
      <c r="B57" s="11"/>
      <c r="C57" s="19">
        <v>46</v>
      </c>
      <c r="D57" s="29" t="s">
        <v>91</v>
      </c>
      <c r="E57" s="6">
        <v>5</v>
      </c>
      <c r="F57" s="6">
        <v>36</v>
      </c>
      <c r="G57" s="6">
        <v>30</v>
      </c>
      <c r="H57" s="6">
        <v>6</v>
      </c>
      <c r="I57" s="6">
        <v>2</v>
      </c>
      <c r="J57" s="21"/>
      <c r="K57" s="21"/>
      <c r="L57" s="21"/>
      <c r="M57" s="21"/>
      <c r="N57" s="21"/>
      <c r="O57" s="12">
        <v>2.2</v>
      </c>
      <c r="P57" s="21"/>
      <c r="Q57" s="21"/>
      <c r="R57" s="5"/>
      <c r="S57" s="5"/>
      <c r="T57" s="50"/>
    </row>
    <row r="58" ht="24" customHeight="1" spans="1:20">
      <c r="A58" s="11"/>
      <c r="B58" s="11"/>
      <c r="C58" s="19">
        <v>47</v>
      </c>
      <c r="D58" s="30" t="s">
        <v>92</v>
      </c>
      <c r="E58" s="12">
        <v>6</v>
      </c>
      <c r="F58" s="12">
        <v>32</v>
      </c>
      <c r="G58" s="12">
        <v>32</v>
      </c>
      <c r="H58" s="12">
        <v>0</v>
      </c>
      <c r="I58" s="12">
        <v>2</v>
      </c>
      <c r="J58" s="21"/>
      <c r="K58" s="21"/>
      <c r="L58" s="21"/>
      <c r="M58" s="21"/>
      <c r="N58" s="21"/>
      <c r="O58" s="12"/>
      <c r="P58" s="21">
        <v>2</v>
      </c>
      <c r="Q58" s="21"/>
      <c r="R58" s="5"/>
      <c r="S58" s="5"/>
      <c r="T58" s="50"/>
    </row>
    <row r="59" ht="15" customHeight="1" spans="1:20">
      <c r="A59" s="11"/>
      <c r="B59" s="11"/>
      <c r="C59" s="20" t="s">
        <v>49</v>
      </c>
      <c r="D59" s="7"/>
      <c r="E59" s="31"/>
      <c r="F59" s="6">
        <f t="shared" ref="F59:I59" si="2">SUM(F43:F58)</f>
        <v>869</v>
      </c>
      <c r="G59" s="6">
        <f t="shared" si="2"/>
        <v>572</v>
      </c>
      <c r="H59" s="6">
        <f t="shared" si="2"/>
        <v>297</v>
      </c>
      <c r="I59" s="6">
        <f t="shared" si="2"/>
        <v>44.5</v>
      </c>
      <c r="J59" s="33"/>
      <c r="K59" s="21"/>
      <c r="L59" s="21"/>
      <c r="M59" s="21"/>
      <c r="N59" s="21"/>
      <c r="O59" s="21"/>
      <c r="P59" s="21"/>
      <c r="Q59" s="21"/>
      <c r="R59" s="5"/>
      <c r="S59" s="5"/>
      <c r="T59" s="50"/>
    </row>
    <row r="60" ht="26.25" customHeight="1" spans="1:20">
      <c r="A60" s="9"/>
      <c r="B60" s="9"/>
      <c r="C60" s="19" t="s">
        <v>50</v>
      </c>
      <c r="D60" s="22"/>
      <c r="E60" s="23"/>
      <c r="F60" s="24">
        <f>F59/F61</f>
        <v>0.34051724137931</v>
      </c>
      <c r="G60" s="25" t="s">
        <v>93</v>
      </c>
      <c r="H60" s="7"/>
      <c r="I60" s="24">
        <f>I59/I61</f>
        <v>0.313380281690141</v>
      </c>
      <c r="J60" s="23"/>
      <c r="K60" s="23"/>
      <c r="L60" s="21"/>
      <c r="M60" s="21"/>
      <c r="N60" s="21"/>
      <c r="O60" s="23"/>
      <c r="P60" s="21"/>
      <c r="Q60" s="21"/>
      <c r="R60" s="5"/>
      <c r="S60" s="5"/>
      <c r="T60" s="50"/>
    </row>
    <row r="61" ht="15" customHeight="1" spans="1:20">
      <c r="A61" s="4" t="s">
        <v>94</v>
      </c>
      <c r="B61" s="5"/>
      <c r="C61" s="20" t="s">
        <v>95</v>
      </c>
      <c r="D61" s="7"/>
      <c r="E61" s="7"/>
      <c r="F61" s="18">
        <f>SUM(F7:F20,F23:F40,F43:F53)</f>
        <v>2552</v>
      </c>
      <c r="G61" s="18">
        <f>SUM(G7:G20,G23:G40,G43:G53)</f>
        <v>1636</v>
      </c>
      <c r="H61" s="18">
        <f>SUM(H7:H20,H23:H40,H43:H53)</f>
        <v>916</v>
      </c>
      <c r="I61" s="47">
        <f>SUM(I7:I20,I23:I40,I43:I58)</f>
        <v>142</v>
      </c>
      <c r="J61" s="23"/>
      <c r="K61" s="23"/>
      <c r="L61" s="21"/>
      <c r="M61" s="21"/>
      <c r="N61" s="21"/>
      <c r="O61" s="21"/>
      <c r="P61" s="21"/>
      <c r="Q61" s="21"/>
      <c r="R61" s="5"/>
      <c r="S61" s="5"/>
      <c r="T61" s="50"/>
    </row>
    <row r="62" ht="15" customHeight="1" spans="1:20">
      <c r="A62" s="5"/>
      <c r="B62" s="5"/>
      <c r="C62" s="20" t="s">
        <v>96</v>
      </c>
      <c r="D62" s="7"/>
      <c r="E62" s="7"/>
      <c r="F62" s="32" t="s">
        <v>97</v>
      </c>
      <c r="G62" s="7"/>
      <c r="H62" s="7"/>
      <c r="I62" s="48"/>
      <c r="J62" s="22"/>
      <c r="K62" s="22"/>
      <c r="L62" s="22"/>
      <c r="M62" s="33"/>
      <c r="N62" s="21"/>
      <c r="O62" s="21"/>
      <c r="P62" s="21"/>
      <c r="Q62" s="21"/>
      <c r="R62" s="5"/>
      <c r="S62" s="5"/>
      <c r="T62" s="50"/>
    </row>
    <row r="63" ht="15" customHeight="1" spans="1:20">
      <c r="A63" s="5"/>
      <c r="B63" s="5"/>
      <c r="C63" s="20" t="s">
        <v>25</v>
      </c>
      <c r="D63" s="7"/>
      <c r="E63" s="7"/>
      <c r="F63" s="7"/>
      <c r="G63" s="7"/>
      <c r="H63" s="7"/>
      <c r="I63" s="7"/>
      <c r="J63" s="19">
        <v>0</v>
      </c>
      <c r="K63" s="19">
        <f t="shared" ref="K63:O63" si="3">SUM(K7:K59)</f>
        <v>26.4</v>
      </c>
      <c r="L63" s="19">
        <f>SUM(L7:L58)</f>
        <v>27</v>
      </c>
      <c r="M63" s="19">
        <f t="shared" si="3"/>
        <v>29</v>
      </c>
      <c r="N63" s="19">
        <f t="shared" si="3"/>
        <v>29.3</v>
      </c>
      <c r="O63" s="19">
        <f t="shared" si="3"/>
        <v>28.1</v>
      </c>
      <c r="P63" s="49">
        <f>SUM(P7:P58)+4.5</f>
        <v>28.6</v>
      </c>
      <c r="Q63" s="18">
        <v>0</v>
      </c>
      <c r="R63" s="5"/>
      <c r="S63" s="5"/>
      <c r="T63" s="50"/>
    </row>
    <row r="64" ht="15" customHeight="1" spans="1:20">
      <c r="A64" s="29" t="s">
        <v>98</v>
      </c>
      <c r="B64" s="5"/>
      <c r="C64" s="5"/>
      <c r="D64" s="5"/>
      <c r="E64" s="15" t="s">
        <v>99</v>
      </c>
      <c r="F64" s="18">
        <v>240</v>
      </c>
      <c r="G64" s="18">
        <v>240</v>
      </c>
      <c r="H64" s="18">
        <v>0</v>
      </c>
      <c r="I64" s="18">
        <v>15</v>
      </c>
      <c r="J64" s="23"/>
      <c r="K64" s="23"/>
      <c r="L64" s="23"/>
      <c r="M64" s="23"/>
      <c r="N64" s="23"/>
      <c r="O64" s="23"/>
      <c r="P64" s="40"/>
      <c r="Q64" s="40"/>
      <c r="R64" s="5"/>
      <c r="S64" s="5"/>
      <c r="T64" s="50"/>
    </row>
    <row r="65" ht="15" customHeight="1" spans="1:20">
      <c r="A65" s="29" t="s">
        <v>100</v>
      </c>
      <c r="B65" s="5"/>
      <c r="C65" s="5"/>
      <c r="D65" s="5"/>
      <c r="E65" s="15" t="s">
        <v>99</v>
      </c>
      <c r="F65" s="18">
        <f>SUM(F54:F58)</f>
        <v>185</v>
      </c>
      <c r="G65" s="18">
        <f t="shared" ref="F65:I65" si="4">SUM(G54:G58)</f>
        <v>161</v>
      </c>
      <c r="H65" s="18">
        <f t="shared" si="4"/>
        <v>24</v>
      </c>
      <c r="I65" s="18">
        <f t="shared" si="4"/>
        <v>10</v>
      </c>
      <c r="J65" s="23"/>
      <c r="K65" s="74"/>
      <c r="L65" s="75"/>
      <c r="M65" s="22"/>
      <c r="N65" s="21"/>
      <c r="O65" s="21"/>
      <c r="P65" s="40"/>
      <c r="Q65" s="40"/>
      <c r="R65" s="5"/>
      <c r="S65" s="5"/>
      <c r="T65" s="50"/>
    </row>
    <row r="66" ht="15" customHeight="1" spans="1:20">
      <c r="A66" s="60" t="s">
        <v>101</v>
      </c>
      <c r="B66" s="5"/>
      <c r="C66" s="5"/>
      <c r="D66" s="5"/>
      <c r="E66" s="15" t="s">
        <v>102</v>
      </c>
      <c r="F66" s="12">
        <v>0</v>
      </c>
      <c r="G66" s="18">
        <v>0</v>
      </c>
      <c r="H66" s="12">
        <v>0</v>
      </c>
      <c r="I66" s="18">
        <v>48</v>
      </c>
      <c r="J66" s="23"/>
      <c r="K66" s="23"/>
      <c r="L66" s="23"/>
      <c r="M66" s="22"/>
      <c r="N66" s="22"/>
      <c r="O66" s="22"/>
      <c r="P66" s="76"/>
      <c r="Q66" s="76"/>
      <c r="R66" s="5"/>
      <c r="S66" s="5"/>
      <c r="T66" s="50"/>
    </row>
    <row r="67" ht="15" customHeight="1" spans="1:20">
      <c r="A67" s="61" t="s">
        <v>103</v>
      </c>
      <c r="B67" s="50"/>
      <c r="C67" s="50"/>
      <c r="D67" s="22"/>
      <c r="E67" s="62" t="s">
        <v>104</v>
      </c>
      <c r="F67" s="31"/>
      <c r="G67" s="42"/>
      <c r="H67" s="31"/>
      <c r="I67" s="63">
        <v>2</v>
      </c>
      <c r="J67" s="42"/>
      <c r="K67" s="42"/>
      <c r="L67" s="42"/>
      <c r="M67" s="77"/>
      <c r="N67" s="77"/>
      <c r="O67" s="77"/>
      <c r="P67" s="78"/>
      <c r="Q67" s="78"/>
      <c r="R67" s="5"/>
      <c r="S67" s="5"/>
      <c r="T67" s="50"/>
    </row>
    <row r="68" ht="15" customHeight="1" spans="1:20">
      <c r="A68" s="60" t="s">
        <v>105</v>
      </c>
      <c r="B68" s="5"/>
      <c r="C68" s="5"/>
      <c r="D68" s="5"/>
      <c r="E68" s="25" t="s">
        <v>104</v>
      </c>
      <c r="F68" s="63">
        <v>0</v>
      </c>
      <c r="G68" s="63">
        <v>0</v>
      </c>
      <c r="H68" s="63">
        <v>0</v>
      </c>
      <c r="I68" s="63">
        <v>2</v>
      </c>
      <c r="J68" s="42"/>
      <c r="K68" s="42"/>
      <c r="L68" s="42"/>
      <c r="M68" s="79"/>
      <c r="N68" s="77"/>
      <c r="O68" s="77"/>
      <c r="P68" s="78"/>
      <c r="Q68" s="78"/>
      <c r="R68" s="5"/>
      <c r="S68" s="5"/>
      <c r="T68" s="50"/>
    </row>
    <row r="69" ht="15" customHeight="1" spans="1:20">
      <c r="A69" s="61" t="s">
        <v>106</v>
      </c>
      <c r="B69" s="50"/>
      <c r="C69" s="45"/>
      <c r="D69" s="22"/>
      <c r="E69" s="15" t="s">
        <v>104</v>
      </c>
      <c r="F69" s="23"/>
      <c r="G69" s="23"/>
      <c r="H69" s="23"/>
      <c r="I69" s="18">
        <v>3</v>
      </c>
      <c r="J69" s="22"/>
      <c r="K69" s="23"/>
      <c r="L69" s="23"/>
      <c r="M69" s="75"/>
      <c r="N69" s="75"/>
      <c r="O69" s="75"/>
      <c r="P69" s="75"/>
      <c r="Q69" s="75"/>
      <c r="R69" s="5"/>
      <c r="S69" s="5"/>
      <c r="T69" s="50"/>
    </row>
    <row r="70" ht="15" customHeight="1" spans="1:20">
      <c r="A70" s="4" t="s">
        <v>107</v>
      </c>
      <c r="B70" s="5"/>
      <c r="C70" s="20" t="s">
        <v>108</v>
      </c>
      <c r="D70" s="7"/>
      <c r="E70" s="21"/>
      <c r="F70" s="13">
        <f>SUM(F61,F64:F68)</f>
        <v>2977</v>
      </c>
      <c r="G70" s="13">
        <f t="shared" ref="G70:I70" si="5">SUM(G61,G64:G69)</f>
        <v>2037</v>
      </c>
      <c r="H70" s="13">
        <f t="shared" si="5"/>
        <v>940</v>
      </c>
      <c r="I70" s="80">
        <f t="shared" si="5"/>
        <v>222</v>
      </c>
      <c r="J70" s="22"/>
      <c r="K70" s="23"/>
      <c r="L70" s="23"/>
      <c r="M70" s="23"/>
      <c r="N70" s="75"/>
      <c r="O70" s="75"/>
      <c r="P70" s="75"/>
      <c r="Q70" s="75"/>
      <c r="R70" s="5"/>
      <c r="S70" s="5"/>
      <c r="T70" s="50"/>
    </row>
    <row r="71" ht="15" customHeight="1" spans="1:20">
      <c r="A71" s="5"/>
      <c r="B71" s="5"/>
      <c r="C71" s="20" t="s">
        <v>96</v>
      </c>
      <c r="D71" s="7"/>
      <c r="E71" s="21"/>
      <c r="F71" s="32" t="s">
        <v>109</v>
      </c>
      <c r="G71" s="7"/>
      <c r="H71" s="7"/>
      <c r="I71" s="22"/>
      <c r="J71" s="23"/>
      <c r="K71" s="23"/>
      <c r="L71" s="23"/>
      <c r="M71" s="23"/>
      <c r="N71" s="23"/>
      <c r="O71" s="23"/>
      <c r="P71" s="48"/>
      <c r="Q71" s="48"/>
      <c r="R71" s="5"/>
      <c r="S71" s="5"/>
      <c r="T71" s="50"/>
    </row>
    <row r="72" ht="19.5" customHeight="1" spans="1:20">
      <c r="A72" s="64" t="s">
        <v>110</v>
      </c>
      <c r="B72" s="50"/>
      <c r="C72" s="65"/>
      <c r="D72" s="66"/>
      <c r="E72" s="65"/>
      <c r="F72" s="65"/>
      <c r="G72" s="65"/>
      <c r="H72" s="65"/>
      <c r="I72" s="65"/>
      <c r="J72" s="66"/>
      <c r="K72" s="65"/>
      <c r="L72" s="65"/>
      <c r="M72" s="66"/>
      <c r="N72" s="65"/>
      <c r="O72" s="65"/>
      <c r="P72" s="65"/>
      <c r="Q72" s="65"/>
      <c r="R72" s="65"/>
      <c r="S72" s="66"/>
      <c r="T72" s="66"/>
    </row>
    <row r="73" ht="15" customHeight="1" spans="1:20">
      <c r="A73" s="64" t="s">
        <v>111</v>
      </c>
      <c r="B73" s="50"/>
      <c r="C73" s="50"/>
      <c r="D73" s="50"/>
      <c r="E73" s="67"/>
      <c r="F73" s="50"/>
      <c r="G73" s="50"/>
      <c r="H73" s="50"/>
      <c r="I73" s="50"/>
      <c r="J73" s="50"/>
      <c r="K73" s="50"/>
      <c r="L73" s="50"/>
      <c r="M73" s="65"/>
      <c r="N73" s="66"/>
      <c r="O73" s="65"/>
      <c r="P73" s="65"/>
      <c r="Q73" s="65"/>
      <c r="R73" s="65"/>
      <c r="S73" s="66"/>
      <c r="T73" s="66"/>
    </row>
    <row r="74" ht="15" customHeight="1" spans="1:20">
      <c r="A74" s="68"/>
      <c r="B74" s="68"/>
      <c r="C74" s="69"/>
      <c r="D74" s="70"/>
      <c r="E74" s="71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1"/>
      <c r="S74" s="70"/>
      <c r="T74" s="70"/>
    </row>
    <row r="75" customHeight="1" spans="1:20">
      <c r="A75" s="68"/>
      <c r="B75" s="68"/>
      <c r="C75" s="69"/>
      <c r="D75" s="70"/>
      <c r="E75" s="71"/>
      <c r="F75" s="70"/>
      <c r="G75" s="70"/>
      <c r="H75" s="70"/>
      <c r="I75" s="70"/>
      <c r="J75" s="70"/>
      <c r="K75" s="71"/>
      <c r="L75" s="71"/>
      <c r="M75" s="71"/>
      <c r="N75" s="71"/>
      <c r="O75" s="71"/>
      <c r="P75" s="71"/>
      <c r="Q75" s="71"/>
      <c r="R75" s="71"/>
      <c r="S75" s="70"/>
      <c r="T75" s="70"/>
    </row>
    <row r="76" ht="46.5" customHeight="1" spans="1:20">
      <c r="A76" s="68"/>
      <c r="B76" s="68"/>
      <c r="C76" s="69"/>
      <c r="D76" s="70"/>
      <c r="E76" s="71"/>
      <c r="F76" s="70"/>
      <c r="G76" s="70"/>
      <c r="H76" s="70"/>
      <c r="I76" s="70"/>
      <c r="J76" s="70"/>
      <c r="K76" s="71"/>
      <c r="L76" s="71"/>
      <c r="M76" s="71"/>
      <c r="N76" s="71"/>
      <c r="O76" s="71"/>
      <c r="P76" s="71"/>
      <c r="Q76" s="71"/>
      <c r="R76" s="71"/>
      <c r="S76" s="70"/>
      <c r="T76" s="70"/>
    </row>
    <row r="77" customHeight="1" spans="1:20">
      <c r="A77" s="68"/>
      <c r="B77" s="68"/>
      <c r="C77" s="69"/>
      <c r="D77" s="70"/>
      <c r="E77" s="71"/>
      <c r="F77" s="70"/>
      <c r="G77" s="70"/>
      <c r="H77" s="70"/>
      <c r="I77" s="70"/>
      <c r="J77" s="70"/>
      <c r="K77" s="71"/>
      <c r="L77" s="71"/>
      <c r="M77" s="71"/>
      <c r="N77" s="71"/>
      <c r="O77" s="71"/>
      <c r="P77" s="71"/>
      <c r="Q77" s="71"/>
      <c r="R77" s="71"/>
      <c r="S77" s="70"/>
      <c r="T77" s="70"/>
    </row>
    <row r="78" customHeight="1" spans="1:20">
      <c r="A78" s="68"/>
      <c r="B78" s="68"/>
      <c r="C78" s="69"/>
      <c r="D78" s="70"/>
      <c r="E78" s="71"/>
      <c r="F78" s="70"/>
      <c r="G78" s="70"/>
      <c r="H78" s="70"/>
      <c r="I78" s="70"/>
      <c r="J78" s="70"/>
      <c r="K78" s="71"/>
      <c r="L78" s="71"/>
      <c r="M78" s="71"/>
      <c r="N78" s="71"/>
      <c r="O78" s="71"/>
      <c r="P78" s="71"/>
      <c r="Q78" s="71"/>
      <c r="R78" s="71"/>
      <c r="S78" s="70"/>
      <c r="T78" s="70"/>
    </row>
    <row r="79" ht="24" customHeight="1" spans="1:20">
      <c r="A79" s="68"/>
      <c r="B79" s="68"/>
      <c r="C79" s="69"/>
      <c r="D79" s="70"/>
      <c r="E79" s="71"/>
      <c r="F79" s="70"/>
      <c r="G79" s="70"/>
      <c r="H79" s="70"/>
      <c r="I79" s="70"/>
      <c r="J79" s="70"/>
      <c r="K79" s="71"/>
      <c r="L79" s="71"/>
      <c r="M79" s="71"/>
      <c r="N79" s="71"/>
      <c r="O79" s="71"/>
      <c r="P79" s="71"/>
      <c r="Q79" s="71"/>
      <c r="R79" s="71"/>
      <c r="S79" s="70"/>
      <c r="T79" s="70"/>
    </row>
    <row r="80" customHeight="1" spans="1:20">
      <c r="A80" s="68"/>
      <c r="B80" s="68"/>
      <c r="C80" s="69"/>
      <c r="D80" s="70"/>
      <c r="E80" s="71"/>
      <c r="F80" s="70"/>
      <c r="G80" s="70"/>
      <c r="H80" s="70"/>
      <c r="I80" s="70"/>
      <c r="J80" s="70"/>
      <c r="K80" s="71"/>
      <c r="L80" s="71"/>
      <c r="M80" s="71"/>
      <c r="N80" s="71"/>
      <c r="O80" s="71"/>
      <c r="P80" s="71"/>
      <c r="Q80" s="71"/>
      <c r="R80" s="71"/>
      <c r="S80" s="70"/>
      <c r="T80" s="70"/>
    </row>
    <row r="81" customHeight="1" spans="1:20">
      <c r="A81" s="68"/>
      <c r="B81" s="68"/>
      <c r="C81" s="69"/>
      <c r="D81" s="70"/>
      <c r="E81" s="71"/>
      <c r="F81" s="70"/>
      <c r="G81" s="70"/>
      <c r="H81" s="70"/>
      <c r="I81" s="70"/>
      <c r="J81" s="70"/>
      <c r="K81" s="71"/>
      <c r="L81" s="71"/>
      <c r="M81" s="71"/>
      <c r="N81" s="71"/>
      <c r="O81" s="71"/>
      <c r="P81" s="71"/>
      <c r="Q81" s="71"/>
      <c r="R81" s="71"/>
      <c r="S81" s="70"/>
      <c r="T81" s="70"/>
    </row>
    <row r="82" customHeight="1" spans="1:20">
      <c r="A82" s="68"/>
      <c r="B82" s="68"/>
      <c r="C82" s="69"/>
      <c r="D82" s="70"/>
      <c r="E82" s="71"/>
      <c r="F82" s="70"/>
      <c r="G82" s="70"/>
      <c r="H82" s="70"/>
      <c r="I82" s="70"/>
      <c r="J82" s="70"/>
      <c r="K82" s="71"/>
      <c r="L82" s="71"/>
      <c r="M82" s="71"/>
      <c r="N82" s="71"/>
      <c r="O82" s="71"/>
      <c r="P82" s="71"/>
      <c r="Q82" s="71"/>
      <c r="R82" s="71"/>
      <c r="S82" s="70"/>
      <c r="T82" s="70"/>
    </row>
    <row r="83" customHeight="1" spans="1:20">
      <c r="A83" s="68"/>
      <c r="B83" s="68"/>
      <c r="C83" s="69"/>
      <c r="D83" s="70"/>
      <c r="E83" s="71"/>
      <c r="F83" s="70"/>
      <c r="G83" s="70"/>
      <c r="H83" s="70"/>
      <c r="I83" s="70"/>
      <c r="J83" s="70"/>
      <c r="K83" s="71"/>
      <c r="L83" s="71"/>
      <c r="M83" s="71"/>
      <c r="N83" s="71"/>
      <c r="O83" s="71"/>
      <c r="P83" s="71"/>
      <c r="Q83" s="71"/>
      <c r="R83" s="71"/>
      <c r="S83" s="70"/>
      <c r="T83" s="70"/>
    </row>
    <row r="84" customHeight="1" spans="1:20">
      <c r="A84" s="68"/>
      <c r="B84" s="68"/>
      <c r="C84" s="69"/>
      <c r="D84" s="70"/>
      <c r="E84" s="71"/>
      <c r="F84" s="70"/>
      <c r="G84" s="70"/>
      <c r="H84" s="70"/>
      <c r="I84" s="70"/>
      <c r="J84" s="70"/>
      <c r="K84" s="71"/>
      <c r="L84" s="71"/>
      <c r="M84" s="71"/>
      <c r="N84" s="71"/>
      <c r="O84" s="71"/>
      <c r="P84" s="71"/>
      <c r="Q84" s="71"/>
      <c r="R84" s="71"/>
      <c r="S84" s="70"/>
      <c r="T84" s="70"/>
    </row>
    <row r="85" customHeight="1" spans="1:20">
      <c r="A85" s="68"/>
      <c r="B85" s="68"/>
      <c r="C85" s="69"/>
      <c r="D85" s="70"/>
      <c r="E85" s="71"/>
      <c r="F85" s="70"/>
      <c r="G85" s="70"/>
      <c r="H85" s="70"/>
      <c r="I85" s="70"/>
      <c r="J85" s="70"/>
      <c r="K85" s="71"/>
      <c r="L85" s="71"/>
      <c r="M85" s="71"/>
      <c r="N85" s="71"/>
      <c r="O85" s="71"/>
      <c r="P85" s="71"/>
      <c r="Q85" s="71"/>
      <c r="R85" s="71"/>
      <c r="S85" s="70"/>
      <c r="T85" s="70"/>
    </row>
    <row r="86" customHeight="1" spans="1:20">
      <c r="A86" s="68"/>
      <c r="B86" s="68"/>
      <c r="C86" s="69"/>
      <c r="D86" s="70"/>
      <c r="E86" s="71"/>
      <c r="F86" s="70"/>
      <c r="G86" s="70"/>
      <c r="H86" s="70"/>
      <c r="I86" s="70"/>
      <c r="J86" s="70"/>
      <c r="K86" s="71"/>
      <c r="L86" s="71"/>
      <c r="M86" s="71"/>
      <c r="N86" s="71"/>
      <c r="O86" s="71"/>
      <c r="P86" s="71"/>
      <c r="Q86" s="71"/>
      <c r="R86" s="71"/>
      <c r="S86" s="70"/>
      <c r="T86" s="70"/>
    </row>
    <row r="87" customHeight="1" spans="1:20">
      <c r="A87" s="68"/>
      <c r="B87" s="68"/>
      <c r="C87" s="69"/>
      <c r="D87" s="70"/>
      <c r="E87" s="71"/>
      <c r="F87" s="70"/>
      <c r="G87" s="70"/>
      <c r="H87" s="70"/>
      <c r="I87" s="70"/>
      <c r="J87" s="70"/>
      <c r="K87" s="71"/>
      <c r="L87" s="71"/>
      <c r="M87" s="71"/>
      <c r="N87" s="71"/>
      <c r="O87" s="71"/>
      <c r="P87" s="71"/>
      <c r="Q87" s="71"/>
      <c r="R87" s="71"/>
      <c r="S87" s="70"/>
      <c r="T87" s="70"/>
    </row>
    <row r="88" customHeight="1" spans="1:20">
      <c r="A88" s="68"/>
      <c r="B88" s="68"/>
      <c r="C88" s="69"/>
      <c r="D88" s="70"/>
      <c r="E88" s="71"/>
      <c r="F88" s="70"/>
      <c r="G88" s="70"/>
      <c r="H88" s="70"/>
      <c r="I88" s="70"/>
      <c r="J88" s="70"/>
      <c r="K88" s="71"/>
      <c r="L88" s="71"/>
      <c r="M88" s="71"/>
      <c r="N88" s="71"/>
      <c r="O88" s="71"/>
      <c r="P88" s="71"/>
      <c r="Q88" s="71"/>
      <c r="R88" s="71"/>
      <c r="S88" s="70"/>
      <c r="T88" s="70"/>
    </row>
    <row r="89" customHeight="1" spans="1:20">
      <c r="A89" s="68"/>
      <c r="B89" s="68"/>
      <c r="C89" s="69"/>
      <c r="D89" s="70"/>
      <c r="E89" s="71"/>
      <c r="F89" s="70"/>
      <c r="G89" s="70"/>
      <c r="H89" s="70"/>
      <c r="I89" s="70"/>
      <c r="J89" s="70"/>
      <c r="K89" s="71"/>
      <c r="L89" s="71"/>
      <c r="M89" s="71"/>
      <c r="N89" s="71"/>
      <c r="O89" s="71"/>
      <c r="P89" s="71"/>
      <c r="Q89" s="71"/>
      <c r="R89" s="71"/>
      <c r="S89" s="70"/>
      <c r="T89" s="70"/>
    </row>
    <row r="90" customHeight="1" spans="1:20">
      <c r="A90" s="68"/>
      <c r="B90" s="68"/>
      <c r="C90" s="69"/>
      <c r="D90" s="70"/>
      <c r="E90" s="71"/>
      <c r="F90" s="70"/>
      <c r="G90" s="70"/>
      <c r="H90" s="70"/>
      <c r="I90" s="70"/>
      <c r="J90" s="70"/>
      <c r="K90" s="71"/>
      <c r="L90" s="71"/>
      <c r="M90" s="71"/>
      <c r="N90" s="71"/>
      <c r="O90" s="71"/>
      <c r="P90" s="71"/>
      <c r="Q90" s="71"/>
      <c r="R90" s="71"/>
      <c r="S90" s="70"/>
      <c r="T90" s="70"/>
    </row>
    <row r="91" customHeight="1" spans="1:20">
      <c r="A91" s="68"/>
      <c r="B91" s="68"/>
      <c r="C91" s="69"/>
      <c r="D91" s="70"/>
      <c r="E91" s="71"/>
      <c r="F91" s="70"/>
      <c r="G91" s="70"/>
      <c r="H91" s="70"/>
      <c r="I91" s="70"/>
      <c r="J91" s="70"/>
      <c r="K91" s="71"/>
      <c r="L91" s="71"/>
      <c r="M91" s="71"/>
      <c r="N91" s="71"/>
      <c r="O91" s="71"/>
      <c r="P91" s="71"/>
      <c r="Q91" s="71"/>
      <c r="R91" s="71"/>
      <c r="S91" s="70"/>
      <c r="T91" s="70"/>
    </row>
    <row r="92" customHeight="1" spans="1:20">
      <c r="A92" s="68"/>
      <c r="B92" s="68"/>
      <c r="C92" s="69"/>
      <c r="D92" s="70"/>
      <c r="E92" s="71"/>
      <c r="F92" s="70"/>
      <c r="G92" s="70"/>
      <c r="H92" s="70"/>
      <c r="I92" s="70"/>
      <c r="J92" s="70"/>
      <c r="K92" s="71"/>
      <c r="L92" s="71"/>
      <c r="M92" s="71"/>
      <c r="N92" s="71"/>
      <c r="O92" s="71"/>
      <c r="P92" s="71"/>
      <c r="Q92" s="71"/>
      <c r="R92" s="71"/>
      <c r="S92" s="70"/>
      <c r="T92" s="70"/>
    </row>
    <row r="93" customHeight="1" spans="1:20">
      <c r="A93" s="68"/>
      <c r="B93" s="68"/>
      <c r="C93" s="69"/>
      <c r="D93" s="70"/>
      <c r="E93" s="71"/>
      <c r="F93" s="70"/>
      <c r="G93" s="70"/>
      <c r="H93" s="70"/>
      <c r="I93" s="70"/>
      <c r="J93" s="70"/>
      <c r="K93" s="71"/>
      <c r="L93" s="71"/>
      <c r="M93" s="71"/>
      <c r="N93" s="71"/>
      <c r="O93" s="71"/>
      <c r="P93" s="71"/>
      <c r="Q93" s="71"/>
      <c r="R93" s="71"/>
      <c r="S93" s="70"/>
      <c r="T93" s="70"/>
    </row>
    <row r="94" customHeight="1" spans="1:20">
      <c r="A94" s="68"/>
      <c r="B94" s="68"/>
      <c r="C94" s="69"/>
      <c r="D94" s="70"/>
      <c r="E94" s="71"/>
      <c r="F94" s="70"/>
      <c r="G94" s="70"/>
      <c r="H94" s="70"/>
      <c r="I94" s="70"/>
      <c r="J94" s="70"/>
      <c r="K94" s="71"/>
      <c r="L94" s="71"/>
      <c r="M94" s="71"/>
      <c r="N94" s="71"/>
      <c r="O94" s="71"/>
      <c r="P94" s="71"/>
      <c r="Q94" s="71"/>
      <c r="R94" s="71"/>
      <c r="S94" s="70"/>
      <c r="T94" s="70"/>
    </row>
    <row r="95" customHeight="1" spans="1:20">
      <c r="A95" s="68"/>
      <c r="B95" s="68"/>
      <c r="C95" s="69"/>
      <c r="D95" s="70"/>
      <c r="E95" s="71"/>
      <c r="F95" s="70"/>
      <c r="G95" s="70"/>
      <c r="H95" s="70"/>
      <c r="I95" s="70"/>
      <c r="J95" s="70"/>
      <c r="K95" s="71"/>
      <c r="L95" s="71"/>
      <c r="M95" s="71"/>
      <c r="N95" s="71"/>
      <c r="O95" s="71"/>
      <c r="P95" s="71"/>
      <c r="Q95" s="71"/>
      <c r="R95" s="71"/>
      <c r="S95" s="70"/>
      <c r="T95" s="70"/>
    </row>
    <row r="96" customHeight="1" spans="1:20">
      <c r="A96" s="68"/>
      <c r="B96" s="68"/>
      <c r="C96" s="69"/>
      <c r="D96" s="70"/>
      <c r="E96" s="71"/>
      <c r="F96" s="70"/>
      <c r="G96" s="70"/>
      <c r="H96" s="70"/>
      <c r="I96" s="70"/>
      <c r="J96" s="70"/>
      <c r="K96" s="71"/>
      <c r="L96" s="71"/>
      <c r="M96" s="71"/>
      <c r="N96" s="71"/>
      <c r="O96" s="71"/>
      <c r="P96" s="71"/>
      <c r="Q96" s="71"/>
      <c r="R96" s="71"/>
      <c r="S96" s="70"/>
      <c r="T96" s="70"/>
    </row>
    <row r="97" customHeight="1" spans="1:20">
      <c r="A97" s="68"/>
      <c r="B97" s="68"/>
      <c r="C97" s="69"/>
      <c r="D97" s="70"/>
      <c r="E97" s="71"/>
      <c r="F97" s="70"/>
      <c r="G97" s="70"/>
      <c r="H97" s="70"/>
      <c r="I97" s="70"/>
      <c r="J97" s="70"/>
      <c r="K97" s="71"/>
      <c r="L97" s="71"/>
      <c r="M97" s="71"/>
      <c r="N97" s="71"/>
      <c r="O97" s="71"/>
      <c r="P97" s="71"/>
      <c r="Q97" s="71"/>
      <c r="R97" s="71"/>
      <c r="S97" s="70"/>
      <c r="T97" s="70"/>
    </row>
    <row r="98" customHeight="1" spans="1:20">
      <c r="A98" s="68"/>
      <c r="B98" s="68"/>
      <c r="C98" s="69"/>
      <c r="D98" s="70"/>
      <c r="E98" s="71"/>
      <c r="F98" s="70"/>
      <c r="G98" s="70"/>
      <c r="H98" s="70"/>
      <c r="I98" s="70"/>
      <c r="J98" s="70"/>
      <c r="K98" s="71"/>
      <c r="L98" s="71"/>
      <c r="M98" s="71"/>
      <c r="N98" s="71"/>
      <c r="O98" s="71"/>
      <c r="P98" s="71"/>
      <c r="Q98" s="71"/>
      <c r="R98" s="71"/>
      <c r="S98" s="70"/>
      <c r="T98" s="70"/>
    </row>
    <row r="99" customHeight="1" spans="1:20">
      <c r="A99" s="68"/>
      <c r="B99" s="68"/>
      <c r="C99" s="69"/>
      <c r="D99" s="70"/>
      <c r="E99" s="71"/>
      <c r="F99" s="70"/>
      <c r="G99" s="70"/>
      <c r="H99" s="70"/>
      <c r="I99" s="70"/>
      <c r="J99" s="70"/>
      <c r="K99" s="71"/>
      <c r="L99" s="71"/>
      <c r="M99" s="71"/>
      <c r="N99" s="71"/>
      <c r="O99" s="71"/>
      <c r="P99" s="71"/>
      <c r="Q99" s="71"/>
      <c r="R99" s="71"/>
      <c r="S99" s="70"/>
      <c r="T99" s="70"/>
    </row>
    <row r="100" customHeight="1" spans="1:20">
      <c r="A100" s="68"/>
      <c r="B100" s="68"/>
      <c r="C100" s="69"/>
      <c r="D100" s="70"/>
      <c r="E100" s="71"/>
      <c r="F100" s="70"/>
      <c r="G100" s="70"/>
      <c r="H100" s="70"/>
      <c r="I100" s="70"/>
      <c r="J100" s="70"/>
      <c r="K100" s="71"/>
      <c r="L100" s="71"/>
      <c r="M100" s="71"/>
      <c r="N100" s="71"/>
      <c r="O100" s="71"/>
      <c r="P100" s="71"/>
      <c r="Q100" s="71"/>
      <c r="R100" s="71"/>
      <c r="S100" s="70"/>
      <c r="T100" s="70"/>
    </row>
    <row r="101" customHeight="1" spans="1:20">
      <c r="A101" s="68"/>
      <c r="B101" s="68"/>
      <c r="C101" s="69"/>
      <c r="D101" s="70"/>
      <c r="E101" s="71"/>
      <c r="F101" s="70"/>
      <c r="G101" s="70"/>
      <c r="H101" s="70"/>
      <c r="I101" s="70"/>
      <c r="J101" s="70"/>
      <c r="K101" s="71"/>
      <c r="L101" s="71"/>
      <c r="M101" s="71"/>
      <c r="N101" s="71"/>
      <c r="O101" s="71"/>
      <c r="P101" s="71"/>
      <c r="Q101" s="71"/>
      <c r="R101" s="71"/>
      <c r="S101" s="70"/>
      <c r="T101" s="70"/>
    </row>
    <row r="102" customHeight="1" spans="1:20">
      <c r="A102" s="68"/>
      <c r="B102" s="68"/>
      <c r="C102" s="69"/>
      <c r="D102" s="70"/>
      <c r="E102" s="71"/>
      <c r="F102" s="70"/>
      <c r="G102" s="70"/>
      <c r="H102" s="70"/>
      <c r="I102" s="70"/>
      <c r="J102" s="70"/>
      <c r="K102" s="71"/>
      <c r="L102" s="71"/>
      <c r="M102" s="71"/>
      <c r="N102" s="71"/>
      <c r="O102" s="71"/>
      <c r="P102" s="71"/>
      <c r="Q102" s="71"/>
      <c r="R102" s="71"/>
      <c r="S102" s="70"/>
      <c r="T102" s="70"/>
    </row>
    <row r="103" customHeight="1" spans="1:20">
      <c r="A103" s="68"/>
      <c r="B103" s="68"/>
      <c r="C103" s="69"/>
      <c r="D103" s="70"/>
      <c r="E103" s="71"/>
      <c r="F103" s="70"/>
      <c r="G103" s="70"/>
      <c r="H103" s="70"/>
      <c r="I103" s="70"/>
      <c r="J103" s="70"/>
      <c r="K103" s="71"/>
      <c r="L103" s="71"/>
      <c r="M103" s="71"/>
      <c r="N103" s="71"/>
      <c r="O103" s="71"/>
      <c r="P103" s="71"/>
      <c r="Q103" s="71"/>
      <c r="R103" s="71"/>
      <c r="S103" s="70"/>
      <c r="T103" s="70"/>
    </row>
    <row r="104" customHeight="1" spans="1:20">
      <c r="A104" s="68"/>
      <c r="B104" s="68"/>
      <c r="C104" s="69"/>
      <c r="D104" s="70"/>
      <c r="E104" s="71"/>
      <c r="F104" s="70"/>
      <c r="G104" s="70"/>
      <c r="H104" s="70"/>
      <c r="I104" s="70"/>
      <c r="J104" s="70"/>
      <c r="K104" s="71"/>
      <c r="L104" s="71"/>
      <c r="M104" s="71"/>
      <c r="N104" s="71"/>
      <c r="O104" s="71"/>
      <c r="P104" s="71"/>
      <c r="Q104" s="71"/>
      <c r="R104" s="71"/>
      <c r="S104" s="70"/>
      <c r="T104" s="70"/>
    </row>
    <row r="105" customHeight="1" spans="1:20">
      <c r="A105" s="68"/>
      <c r="B105" s="68"/>
      <c r="C105" s="69"/>
      <c r="D105" s="70"/>
      <c r="E105" s="71"/>
      <c r="F105" s="70"/>
      <c r="G105" s="70"/>
      <c r="H105" s="70"/>
      <c r="I105" s="70"/>
      <c r="J105" s="70"/>
      <c r="K105" s="71"/>
      <c r="L105" s="71"/>
      <c r="M105" s="71"/>
      <c r="N105" s="71"/>
      <c r="O105" s="71"/>
      <c r="P105" s="71"/>
      <c r="Q105" s="71"/>
      <c r="R105" s="71"/>
      <c r="S105" s="70"/>
      <c r="T105" s="70"/>
    </row>
    <row r="106" customHeight="1" spans="1:20">
      <c r="A106" s="68"/>
      <c r="B106" s="68"/>
      <c r="C106" s="69"/>
      <c r="D106" s="70"/>
      <c r="E106" s="71"/>
      <c r="F106" s="70"/>
      <c r="G106" s="70"/>
      <c r="H106" s="70"/>
      <c r="I106" s="70"/>
      <c r="J106" s="70"/>
      <c r="K106" s="71"/>
      <c r="L106" s="71"/>
      <c r="M106" s="71"/>
      <c r="N106" s="71"/>
      <c r="O106" s="71"/>
      <c r="P106" s="71"/>
      <c r="Q106" s="71"/>
      <c r="R106" s="71"/>
      <c r="S106" s="70"/>
      <c r="T106" s="70"/>
    </row>
    <row r="107" customHeight="1" spans="1:20">
      <c r="A107" s="68"/>
      <c r="B107" s="68"/>
      <c r="C107" s="69"/>
      <c r="D107" s="70"/>
      <c r="E107" s="71"/>
      <c r="F107" s="70"/>
      <c r="G107" s="70"/>
      <c r="H107" s="70"/>
      <c r="I107" s="70"/>
      <c r="J107" s="70"/>
      <c r="K107" s="71"/>
      <c r="L107" s="71"/>
      <c r="M107" s="71"/>
      <c r="N107" s="71"/>
      <c r="O107" s="71"/>
      <c r="P107" s="71"/>
      <c r="Q107" s="71"/>
      <c r="R107" s="71"/>
      <c r="S107" s="70"/>
      <c r="T107" s="70"/>
    </row>
    <row r="108" customHeight="1" spans="1:20">
      <c r="A108" s="68"/>
      <c r="B108" s="68"/>
      <c r="C108" s="69"/>
      <c r="D108" s="70"/>
      <c r="E108" s="71"/>
      <c r="F108" s="70"/>
      <c r="G108" s="70"/>
      <c r="H108" s="70"/>
      <c r="I108" s="70"/>
      <c r="J108" s="70"/>
      <c r="K108" s="71"/>
      <c r="L108" s="71"/>
      <c r="M108" s="71"/>
      <c r="N108" s="71"/>
      <c r="O108" s="71"/>
      <c r="P108" s="71"/>
      <c r="Q108" s="71"/>
      <c r="R108" s="71"/>
      <c r="S108" s="70"/>
      <c r="T108" s="70"/>
    </row>
    <row r="109" customHeight="1" spans="1:20">
      <c r="A109" s="68"/>
      <c r="B109" s="68"/>
      <c r="C109" s="69"/>
      <c r="D109" s="70"/>
      <c r="E109" s="71"/>
      <c r="F109" s="70"/>
      <c r="G109" s="70"/>
      <c r="H109" s="70"/>
      <c r="I109" s="70"/>
      <c r="J109" s="70"/>
      <c r="K109" s="71"/>
      <c r="L109" s="71"/>
      <c r="M109" s="71"/>
      <c r="N109" s="71"/>
      <c r="O109" s="71"/>
      <c r="P109" s="71"/>
      <c r="Q109" s="71"/>
      <c r="R109" s="71"/>
      <c r="S109" s="70"/>
      <c r="T109" s="70"/>
    </row>
    <row r="110" customHeight="1" spans="1:20">
      <c r="A110" s="68"/>
      <c r="B110" s="68"/>
      <c r="C110" s="69"/>
      <c r="D110" s="70"/>
      <c r="E110" s="71"/>
      <c r="F110" s="70"/>
      <c r="G110" s="70"/>
      <c r="H110" s="70"/>
      <c r="I110" s="70"/>
      <c r="J110" s="70"/>
      <c r="K110" s="71"/>
      <c r="L110" s="71"/>
      <c r="M110" s="71"/>
      <c r="N110" s="71"/>
      <c r="O110" s="71"/>
      <c r="P110" s="71"/>
      <c r="Q110" s="71"/>
      <c r="R110" s="71"/>
      <c r="S110" s="70"/>
      <c r="T110" s="70"/>
    </row>
    <row r="111" customHeight="1" spans="1:20">
      <c r="A111" s="68"/>
      <c r="B111" s="68"/>
      <c r="C111" s="69"/>
      <c r="D111" s="70"/>
      <c r="E111" s="71"/>
      <c r="F111" s="70"/>
      <c r="G111" s="70"/>
      <c r="H111" s="70"/>
      <c r="I111" s="70"/>
      <c r="J111" s="70"/>
      <c r="K111" s="71"/>
      <c r="L111" s="71"/>
      <c r="M111" s="71"/>
      <c r="N111" s="71"/>
      <c r="O111" s="71"/>
      <c r="P111" s="71"/>
      <c r="Q111" s="71"/>
      <c r="R111" s="71"/>
      <c r="S111" s="70"/>
      <c r="T111" s="70"/>
    </row>
    <row r="112" customHeight="1" spans="1:20">
      <c r="A112" s="68"/>
      <c r="B112" s="68"/>
      <c r="C112" s="69"/>
      <c r="D112" s="70"/>
      <c r="E112" s="71"/>
      <c r="F112" s="70"/>
      <c r="G112" s="70"/>
      <c r="H112" s="70"/>
      <c r="I112" s="70"/>
      <c r="J112" s="70"/>
      <c r="K112" s="71"/>
      <c r="L112" s="71"/>
      <c r="M112" s="71"/>
      <c r="N112" s="71"/>
      <c r="O112" s="71"/>
      <c r="P112" s="71"/>
      <c r="Q112" s="71"/>
      <c r="R112" s="71"/>
      <c r="S112" s="70"/>
      <c r="T112" s="70"/>
    </row>
    <row r="113" customHeight="1" spans="1:20">
      <c r="A113" s="68"/>
      <c r="B113" s="68"/>
      <c r="C113" s="69"/>
      <c r="D113" s="70"/>
      <c r="E113" s="71"/>
      <c r="F113" s="70"/>
      <c r="G113" s="70"/>
      <c r="H113" s="70"/>
      <c r="I113" s="70"/>
      <c r="J113" s="70"/>
      <c r="K113" s="71"/>
      <c r="L113" s="71"/>
      <c r="M113" s="71"/>
      <c r="N113" s="71"/>
      <c r="O113" s="71"/>
      <c r="P113" s="71"/>
      <c r="Q113" s="71"/>
      <c r="R113" s="71"/>
      <c r="S113" s="70"/>
      <c r="T113" s="70"/>
    </row>
    <row r="114" customHeight="1" spans="1:20">
      <c r="A114" s="68"/>
      <c r="B114" s="68"/>
      <c r="C114" s="69"/>
      <c r="D114" s="70"/>
      <c r="E114" s="71"/>
      <c r="F114" s="70"/>
      <c r="G114" s="70"/>
      <c r="H114" s="70"/>
      <c r="I114" s="70"/>
      <c r="J114" s="70"/>
      <c r="K114" s="71"/>
      <c r="L114" s="71"/>
      <c r="M114" s="71"/>
      <c r="N114" s="71"/>
      <c r="O114" s="71"/>
      <c r="P114" s="71"/>
      <c r="Q114" s="71"/>
      <c r="R114" s="71"/>
      <c r="S114" s="70"/>
      <c r="T114" s="70"/>
    </row>
    <row r="115" customHeight="1" spans="1:20">
      <c r="A115" s="68"/>
      <c r="B115" s="68"/>
      <c r="C115" s="69"/>
      <c r="D115" s="70"/>
      <c r="E115" s="71"/>
      <c r="F115" s="70"/>
      <c r="G115" s="70"/>
      <c r="H115" s="70"/>
      <c r="I115" s="70"/>
      <c r="J115" s="70"/>
      <c r="K115" s="71"/>
      <c r="L115" s="71"/>
      <c r="M115" s="71"/>
      <c r="N115" s="71"/>
      <c r="O115" s="71"/>
      <c r="P115" s="71"/>
      <c r="Q115" s="71"/>
      <c r="R115" s="71"/>
      <c r="S115" s="70"/>
      <c r="T115" s="70"/>
    </row>
    <row r="116" customHeight="1" spans="1:20">
      <c r="A116" s="68"/>
      <c r="B116" s="68"/>
      <c r="C116" s="69"/>
      <c r="D116" s="70"/>
      <c r="E116" s="71"/>
      <c r="F116" s="70"/>
      <c r="G116" s="70"/>
      <c r="H116" s="70"/>
      <c r="I116" s="70"/>
      <c r="J116" s="70"/>
      <c r="K116" s="71"/>
      <c r="L116" s="71"/>
      <c r="M116" s="71"/>
      <c r="N116" s="71"/>
      <c r="O116" s="71"/>
      <c r="P116" s="71"/>
      <c r="Q116" s="71"/>
      <c r="R116" s="71"/>
      <c r="S116" s="70"/>
      <c r="T116" s="70"/>
    </row>
    <row r="117" customHeight="1" spans="1:20">
      <c r="A117" s="68"/>
      <c r="B117" s="68"/>
      <c r="C117" s="69"/>
      <c r="D117" s="70"/>
      <c r="E117" s="71"/>
      <c r="F117" s="70"/>
      <c r="G117" s="70"/>
      <c r="H117" s="70"/>
      <c r="I117" s="70"/>
      <c r="J117" s="70"/>
      <c r="K117" s="71"/>
      <c r="L117" s="71"/>
      <c r="M117" s="71"/>
      <c r="N117" s="71"/>
      <c r="O117" s="71"/>
      <c r="P117" s="71"/>
      <c r="Q117" s="71"/>
      <c r="R117" s="71"/>
      <c r="S117" s="70"/>
      <c r="T117" s="70"/>
    </row>
    <row r="118" customHeight="1" spans="1:20">
      <c r="A118" s="68"/>
      <c r="B118" s="68"/>
      <c r="C118" s="69"/>
      <c r="D118" s="70"/>
      <c r="E118" s="71"/>
      <c r="F118" s="70"/>
      <c r="G118" s="70"/>
      <c r="H118" s="70"/>
      <c r="I118" s="70"/>
      <c r="J118" s="70"/>
      <c r="K118" s="71"/>
      <c r="L118" s="71"/>
      <c r="M118" s="71"/>
      <c r="N118" s="71"/>
      <c r="O118" s="71"/>
      <c r="P118" s="71"/>
      <c r="Q118" s="71"/>
      <c r="R118" s="71"/>
      <c r="S118" s="70"/>
      <c r="T118" s="70"/>
    </row>
    <row r="119" customHeight="1" spans="1:20">
      <c r="A119" s="68"/>
      <c r="B119" s="68"/>
      <c r="C119" s="69"/>
      <c r="D119" s="70"/>
      <c r="E119" s="71"/>
      <c r="F119" s="70"/>
      <c r="G119" s="70"/>
      <c r="H119" s="70"/>
      <c r="I119" s="70"/>
      <c r="J119" s="70"/>
      <c r="K119" s="71"/>
      <c r="L119" s="71"/>
      <c r="M119" s="71"/>
      <c r="N119" s="71"/>
      <c r="O119" s="71"/>
      <c r="P119" s="71"/>
      <c r="Q119" s="71"/>
      <c r="R119" s="71"/>
      <c r="S119" s="70"/>
      <c r="T119" s="70"/>
    </row>
    <row r="120" customHeight="1" spans="1:20">
      <c r="A120" s="68"/>
      <c r="B120" s="68"/>
      <c r="C120" s="69"/>
      <c r="D120" s="70"/>
      <c r="E120" s="71"/>
      <c r="F120" s="70"/>
      <c r="G120" s="70"/>
      <c r="H120" s="70"/>
      <c r="I120" s="70"/>
      <c r="J120" s="70"/>
      <c r="K120" s="71"/>
      <c r="L120" s="71"/>
      <c r="M120" s="71"/>
      <c r="N120" s="71"/>
      <c r="O120" s="71"/>
      <c r="P120" s="71"/>
      <c r="Q120" s="71"/>
      <c r="R120" s="71"/>
      <c r="S120" s="70"/>
      <c r="T120" s="70"/>
    </row>
    <row r="121" customHeight="1" spans="1:20">
      <c r="A121" s="68"/>
      <c r="B121" s="68"/>
      <c r="C121" s="69"/>
      <c r="D121" s="70"/>
      <c r="E121" s="71"/>
      <c r="F121" s="70"/>
      <c r="G121" s="70"/>
      <c r="H121" s="70"/>
      <c r="I121" s="70"/>
      <c r="J121" s="70"/>
      <c r="K121" s="71"/>
      <c r="L121" s="71"/>
      <c r="M121" s="71"/>
      <c r="N121" s="71"/>
      <c r="O121" s="71"/>
      <c r="P121" s="71"/>
      <c r="Q121" s="71"/>
      <c r="R121" s="71"/>
      <c r="S121" s="70"/>
      <c r="T121" s="70"/>
    </row>
    <row r="122" customHeight="1" spans="1:20">
      <c r="A122" s="68"/>
      <c r="B122" s="68"/>
      <c r="C122" s="69"/>
      <c r="D122" s="70"/>
      <c r="E122" s="71"/>
      <c r="F122" s="70"/>
      <c r="G122" s="70"/>
      <c r="H122" s="70"/>
      <c r="I122" s="70"/>
      <c r="J122" s="70"/>
      <c r="K122" s="81"/>
      <c r="L122" s="82"/>
      <c r="M122" s="71"/>
      <c r="N122" s="71"/>
      <c r="O122" s="71"/>
      <c r="P122" s="71"/>
      <c r="Q122" s="71"/>
      <c r="R122" s="71"/>
      <c r="S122" s="70"/>
      <c r="T122" s="70"/>
    </row>
    <row r="123" customHeight="1" spans="1:20">
      <c r="A123" s="68"/>
      <c r="B123" s="68"/>
      <c r="C123" s="69"/>
      <c r="D123" s="70"/>
      <c r="E123" s="71"/>
      <c r="F123" s="70"/>
      <c r="G123" s="70"/>
      <c r="H123" s="70"/>
      <c r="I123" s="70"/>
      <c r="J123" s="70"/>
      <c r="K123" s="83"/>
      <c r="L123" s="84"/>
      <c r="M123" s="71"/>
      <c r="N123" s="71"/>
      <c r="O123" s="71"/>
      <c r="P123" s="71"/>
      <c r="Q123" s="71"/>
      <c r="R123" s="71"/>
      <c r="S123" s="70"/>
      <c r="T123" s="70"/>
    </row>
    <row r="124" customHeight="1" spans="1:20">
      <c r="A124" s="68"/>
      <c r="B124" s="68"/>
      <c r="C124" s="69"/>
      <c r="D124" s="70"/>
      <c r="E124" s="71"/>
      <c r="F124" s="70"/>
      <c r="G124" s="70"/>
      <c r="H124" s="70"/>
      <c r="I124" s="70"/>
      <c r="J124" s="70"/>
      <c r="K124" s="83"/>
      <c r="L124" s="84"/>
      <c r="M124" s="71"/>
      <c r="N124" s="71"/>
      <c r="O124" s="71"/>
      <c r="P124" s="71"/>
      <c r="Q124" s="71"/>
      <c r="R124" s="71"/>
      <c r="S124" s="70"/>
      <c r="T124" s="70"/>
    </row>
    <row r="125" customHeight="1" spans="1:20">
      <c r="A125" s="68"/>
      <c r="B125" s="68"/>
      <c r="C125" s="69"/>
      <c r="D125" s="70"/>
      <c r="E125" s="71"/>
      <c r="F125" s="70"/>
      <c r="G125" s="70"/>
      <c r="H125" s="70"/>
      <c r="I125" s="70"/>
      <c r="J125" s="85"/>
      <c r="K125" s="84"/>
      <c r="L125" s="84"/>
      <c r="M125" s="82"/>
      <c r="N125" s="71"/>
      <c r="O125" s="71"/>
      <c r="P125" s="71"/>
      <c r="Q125" s="71"/>
      <c r="R125" s="71"/>
      <c r="S125" s="70"/>
      <c r="T125" s="70"/>
    </row>
    <row r="126" spans="1:20">
      <c r="A126" s="72"/>
      <c r="B126" s="72"/>
      <c r="C126" s="72"/>
      <c r="D126" s="72"/>
      <c r="E126" s="73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</row>
    <row r="127" spans="1:20">
      <c r="A127" s="72"/>
      <c r="B127" s="72"/>
      <c r="C127" s="72"/>
      <c r="D127" s="72"/>
      <c r="E127" s="73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</row>
    <row r="128" spans="1:20">
      <c r="A128" s="72"/>
      <c r="B128" s="72"/>
      <c r="C128" s="72"/>
      <c r="D128" s="72"/>
      <c r="E128" s="73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</row>
    <row r="129" spans="1:20">
      <c r="A129" s="72"/>
      <c r="B129" s="72"/>
      <c r="C129" s="72"/>
      <c r="D129" s="72"/>
      <c r="E129" s="73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</row>
    <row r="130" spans="1:20">
      <c r="A130" s="72"/>
      <c r="B130" s="72"/>
      <c r="C130" s="72"/>
      <c r="D130" s="72"/>
      <c r="E130" s="73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</row>
    <row r="131" spans="1:20">
      <c r="A131" s="72"/>
      <c r="B131" s="72"/>
      <c r="C131" s="72"/>
      <c r="D131" s="72"/>
      <c r="E131" s="73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</row>
    <row r="132" spans="1:20">
      <c r="A132" s="72"/>
      <c r="B132" s="72"/>
      <c r="C132" s="72"/>
      <c r="D132" s="72"/>
      <c r="E132" s="73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</row>
    <row r="133" spans="1:20">
      <c r="A133" s="72"/>
      <c r="B133" s="72"/>
      <c r="C133" s="72"/>
      <c r="D133" s="72"/>
      <c r="E133" s="73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</row>
    <row r="134" spans="1:20">
      <c r="A134" s="72"/>
      <c r="B134" s="72"/>
      <c r="C134" s="72"/>
      <c r="D134" s="72"/>
      <c r="E134" s="73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</row>
    <row r="135" spans="1:20">
      <c r="A135" s="72"/>
      <c r="B135" s="72"/>
      <c r="C135" s="72"/>
      <c r="D135" s="72"/>
      <c r="E135" s="73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</row>
    <row r="136" spans="1:20">
      <c r="A136" s="72"/>
      <c r="B136" s="72"/>
      <c r="C136" s="72"/>
      <c r="D136" s="72"/>
      <c r="E136" s="73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</row>
    <row r="137" spans="1:20">
      <c r="A137" s="72"/>
      <c r="B137" s="72"/>
      <c r="C137" s="72"/>
      <c r="D137" s="72"/>
      <c r="E137" s="73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</row>
    <row r="138" spans="1:20">
      <c r="A138" s="72"/>
      <c r="B138" s="72"/>
      <c r="C138" s="72"/>
      <c r="D138" s="72"/>
      <c r="E138" s="73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</row>
    <row r="139" spans="1:20">
      <c r="A139" s="72"/>
      <c r="B139" s="72"/>
      <c r="C139" s="72"/>
      <c r="D139" s="72"/>
      <c r="E139" s="73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</row>
    <row r="140" spans="1:20">
      <c r="A140" s="72"/>
      <c r="B140" s="72"/>
      <c r="C140" s="72"/>
      <c r="D140" s="72"/>
      <c r="E140" s="73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</row>
    <row r="141" spans="1:20">
      <c r="A141" s="72"/>
      <c r="B141" s="72"/>
      <c r="C141" s="72"/>
      <c r="D141" s="72"/>
      <c r="E141" s="73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</row>
    <row r="142" spans="1:20">
      <c r="A142" s="72"/>
      <c r="B142" s="72"/>
      <c r="C142" s="72"/>
      <c r="D142" s="72"/>
      <c r="E142" s="73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</row>
    <row r="143" spans="1:20">
      <c r="A143" s="72"/>
      <c r="B143" s="72"/>
      <c r="C143" s="72"/>
      <c r="D143" s="72"/>
      <c r="E143" s="73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</row>
    <row r="144" spans="1:20">
      <c r="A144" s="72"/>
      <c r="B144" s="72"/>
      <c r="C144" s="72"/>
      <c r="D144" s="72"/>
      <c r="E144" s="73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>
      <c r="A145" s="72"/>
      <c r="B145" s="72"/>
      <c r="C145" s="72"/>
      <c r="D145" s="72"/>
      <c r="E145" s="73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>
      <c r="A146" s="72"/>
      <c r="B146" s="72"/>
      <c r="C146" s="72"/>
      <c r="D146" s="72"/>
      <c r="E146" s="73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</row>
    <row r="147" spans="1:20">
      <c r="A147" s="72"/>
      <c r="B147" s="72"/>
      <c r="C147" s="72"/>
      <c r="D147" s="72"/>
      <c r="E147" s="73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</row>
    <row r="148" spans="1:20">
      <c r="A148" s="72"/>
      <c r="B148" s="72"/>
      <c r="C148" s="72"/>
      <c r="D148" s="72"/>
      <c r="E148" s="73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</row>
    <row r="149" spans="1:20">
      <c r="A149" s="72"/>
      <c r="B149" s="72"/>
      <c r="C149" s="72"/>
      <c r="D149" s="72"/>
      <c r="E149" s="73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</row>
    <row r="150" spans="1:20">
      <c r="A150" s="72"/>
      <c r="B150" s="72"/>
      <c r="C150" s="72"/>
      <c r="D150" s="72"/>
      <c r="E150" s="73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</row>
    <row r="151" spans="1:20">
      <c r="A151" s="72"/>
      <c r="B151" s="72"/>
      <c r="C151" s="72"/>
      <c r="D151" s="72"/>
      <c r="E151" s="73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</row>
    <row r="152" spans="1:20">
      <c r="A152" s="72"/>
      <c r="B152" s="72"/>
      <c r="C152" s="72"/>
      <c r="D152" s="72"/>
      <c r="E152" s="73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</row>
    <row r="153" spans="1:20">
      <c r="A153" s="72"/>
      <c r="B153" s="72"/>
      <c r="C153" s="72"/>
      <c r="D153" s="72"/>
      <c r="E153" s="73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</row>
    <row r="154" spans="1:20">
      <c r="A154" s="72"/>
      <c r="B154" s="72"/>
      <c r="C154" s="72"/>
      <c r="D154" s="72"/>
      <c r="E154" s="73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</row>
    <row r="155" spans="1:20">
      <c r="A155" s="72"/>
      <c r="B155" s="72"/>
      <c r="C155" s="72"/>
      <c r="D155" s="72"/>
      <c r="E155" s="73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</row>
    <row r="156" spans="1:20">
      <c r="A156" s="72"/>
      <c r="B156" s="72"/>
      <c r="C156" s="72"/>
      <c r="D156" s="72"/>
      <c r="E156" s="73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</row>
    <row r="157" spans="1:20">
      <c r="A157" s="72"/>
      <c r="B157" s="72"/>
      <c r="C157" s="72"/>
      <c r="D157" s="72"/>
      <c r="E157" s="73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</row>
    <row r="158" spans="1:20">
      <c r="A158" s="72"/>
      <c r="B158" s="72"/>
      <c r="C158" s="72"/>
      <c r="D158" s="72"/>
      <c r="E158" s="73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</row>
    <row r="159" spans="1:20">
      <c r="A159" s="72"/>
      <c r="B159" s="72"/>
      <c r="C159" s="72"/>
      <c r="D159" s="72"/>
      <c r="E159" s="73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</row>
    <row r="160" spans="1:20">
      <c r="A160" s="72"/>
      <c r="B160" s="72"/>
      <c r="C160" s="72"/>
      <c r="D160" s="72"/>
      <c r="E160" s="73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</row>
    <row r="161" spans="1:20">
      <c r="A161" s="72"/>
      <c r="B161" s="72"/>
      <c r="C161" s="72"/>
      <c r="D161" s="72"/>
      <c r="E161" s="73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</row>
    <row r="162" spans="1:20">
      <c r="A162" s="72"/>
      <c r="B162" s="72"/>
      <c r="C162" s="72"/>
      <c r="D162" s="72"/>
      <c r="E162" s="73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</row>
    <row r="163" spans="1:20">
      <c r="A163" s="72"/>
      <c r="B163" s="72"/>
      <c r="C163" s="72"/>
      <c r="D163" s="72"/>
      <c r="E163" s="73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</row>
    <row r="164" spans="1:20">
      <c r="A164" s="72"/>
      <c r="B164" s="72"/>
      <c r="C164" s="72"/>
      <c r="D164" s="72"/>
      <c r="E164" s="73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</row>
    <row r="165" spans="1:20">
      <c r="A165" s="72"/>
      <c r="B165" s="72"/>
      <c r="C165" s="72"/>
      <c r="D165" s="72"/>
      <c r="E165" s="73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</row>
    <row r="166" spans="1:20">
      <c r="A166" s="72"/>
      <c r="B166" s="72"/>
      <c r="C166" s="72"/>
      <c r="D166" s="72"/>
      <c r="E166" s="73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</row>
    <row r="167" spans="1:20">
      <c r="A167" s="72"/>
      <c r="B167" s="72"/>
      <c r="C167" s="72"/>
      <c r="D167" s="72"/>
      <c r="E167" s="73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</row>
    <row r="168" spans="1:20">
      <c r="A168" s="72"/>
      <c r="B168" s="72"/>
      <c r="C168" s="72"/>
      <c r="D168" s="72"/>
      <c r="E168" s="73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</row>
    <row r="169" spans="1:20">
      <c r="A169" s="72"/>
      <c r="B169" s="72"/>
      <c r="C169" s="72"/>
      <c r="D169" s="72"/>
      <c r="E169" s="73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</row>
    <row r="170" spans="1:20">
      <c r="A170" s="72"/>
      <c r="B170" s="72"/>
      <c r="C170" s="72"/>
      <c r="D170" s="72"/>
      <c r="E170" s="73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</row>
    <row r="171" spans="1:20">
      <c r="A171" s="72"/>
      <c r="B171" s="72"/>
      <c r="C171" s="72"/>
      <c r="D171" s="72"/>
      <c r="E171" s="73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</row>
    <row r="172" spans="1:20">
      <c r="A172" s="72"/>
      <c r="B172" s="72"/>
      <c r="C172" s="72"/>
      <c r="D172" s="72"/>
      <c r="E172" s="73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</row>
    <row r="173" spans="1:20">
      <c r="A173" s="72"/>
      <c r="B173" s="72"/>
      <c r="C173" s="72"/>
      <c r="D173" s="72"/>
      <c r="E173" s="73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</row>
    <row r="174" spans="1:20">
      <c r="A174" s="72"/>
      <c r="B174" s="72"/>
      <c r="C174" s="72"/>
      <c r="D174" s="72"/>
      <c r="E174" s="73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</row>
    <row r="175" spans="1:20">
      <c r="A175" s="72"/>
      <c r="B175" s="72"/>
      <c r="C175" s="72"/>
      <c r="D175" s="72"/>
      <c r="E175" s="73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</row>
    <row r="176" spans="1:20">
      <c r="A176" s="72"/>
      <c r="B176" s="72"/>
      <c r="C176" s="72"/>
      <c r="D176" s="72"/>
      <c r="E176" s="73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</row>
    <row r="177" spans="1:20">
      <c r="A177" s="72"/>
      <c r="B177" s="72"/>
      <c r="C177" s="72"/>
      <c r="D177" s="72"/>
      <c r="E177" s="73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</row>
    <row r="178" spans="1:20">
      <c r="A178" s="72"/>
      <c r="B178" s="72"/>
      <c r="C178" s="72"/>
      <c r="D178" s="72"/>
      <c r="E178" s="73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</row>
    <row r="179" spans="1:20">
      <c r="A179" s="72"/>
      <c r="B179" s="72"/>
      <c r="C179" s="72"/>
      <c r="D179" s="72"/>
      <c r="E179" s="73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</row>
    <row r="180" spans="1:20">
      <c r="A180" s="72"/>
      <c r="B180" s="72"/>
      <c r="C180" s="72"/>
      <c r="D180" s="72"/>
      <c r="E180" s="73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</row>
    <row r="181" spans="1:20">
      <c r="A181" s="72"/>
      <c r="B181" s="72"/>
      <c r="C181" s="72"/>
      <c r="D181" s="72"/>
      <c r="E181" s="73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</row>
    <row r="182" spans="1:20">
      <c r="A182" s="72"/>
      <c r="B182" s="72"/>
      <c r="C182" s="72"/>
      <c r="D182" s="72"/>
      <c r="E182" s="73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</row>
    <row r="183" spans="1:20">
      <c r="A183" s="72"/>
      <c r="B183" s="72"/>
      <c r="C183" s="72"/>
      <c r="D183" s="72"/>
      <c r="E183" s="73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</row>
    <row r="184" spans="1:20">
      <c r="A184" s="72"/>
      <c r="B184" s="72"/>
      <c r="C184" s="72"/>
      <c r="D184" s="72"/>
      <c r="E184" s="73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</row>
    <row r="185" spans="1:20">
      <c r="A185" s="72"/>
      <c r="B185" s="72"/>
      <c r="C185" s="72"/>
      <c r="D185" s="72"/>
      <c r="E185" s="73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</row>
    <row r="186" spans="1:20">
      <c r="A186" s="72"/>
      <c r="B186" s="72"/>
      <c r="C186" s="72"/>
      <c r="D186" s="72"/>
      <c r="E186" s="73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</row>
    <row r="187" spans="1:20">
      <c r="A187" s="72"/>
      <c r="B187" s="72"/>
      <c r="C187" s="72"/>
      <c r="D187" s="72"/>
      <c r="E187" s="73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</row>
    <row r="188" spans="1:20">
      <c r="A188" s="72"/>
      <c r="B188" s="72"/>
      <c r="C188" s="72"/>
      <c r="D188" s="72"/>
      <c r="E188" s="73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</row>
    <row r="189" spans="1:20">
      <c r="A189" s="72"/>
      <c r="B189" s="72"/>
      <c r="C189" s="72"/>
      <c r="D189" s="72"/>
      <c r="E189" s="73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</row>
    <row r="190" spans="1:20">
      <c r="A190" s="72"/>
      <c r="B190" s="72"/>
      <c r="C190" s="72"/>
      <c r="D190" s="72"/>
      <c r="E190" s="73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</row>
    <row r="191" spans="1:20">
      <c r="A191" s="72"/>
      <c r="B191" s="72"/>
      <c r="C191" s="72"/>
      <c r="D191" s="72"/>
      <c r="E191" s="73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</row>
    <row r="192" spans="1:20">
      <c r="A192" s="72"/>
      <c r="B192" s="72"/>
      <c r="C192" s="72"/>
      <c r="D192" s="72"/>
      <c r="E192" s="73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</row>
    <row r="193" spans="1:20">
      <c r="A193" s="72"/>
      <c r="B193" s="72"/>
      <c r="C193" s="72"/>
      <c r="D193" s="72"/>
      <c r="E193" s="73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</row>
    <row r="194" spans="1:20">
      <c r="A194" s="72"/>
      <c r="B194" s="72"/>
      <c r="C194" s="72"/>
      <c r="D194" s="72"/>
      <c r="E194" s="73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</row>
    <row r="195" spans="1:20">
      <c r="A195" s="72"/>
      <c r="B195" s="72"/>
      <c r="C195" s="72"/>
      <c r="D195" s="72"/>
      <c r="E195" s="73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</row>
    <row r="196" spans="1:20">
      <c r="A196" s="72"/>
      <c r="B196" s="72"/>
      <c r="C196" s="72"/>
      <c r="D196" s="72"/>
      <c r="E196" s="73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</row>
    <row r="197" spans="1:20">
      <c r="A197" s="72"/>
      <c r="B197" s="72"/>
      <c r="C197" s="72"/>
      <c r="D197" s="72"/>
      <c r="E197" s="73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</row>
    <row r="198" spans="1:20">
      <c r="A198" s="72"/>
      <c r="B198" s="72"/>
      <c r="C198" s="72"/>
      <c r="D198" s="72"/>
      <c r="E198" s="73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</row>
    <row r="199" spans="1:20">
      <c r="A199" s="72"/>
      <c r="B199" s="72"/>
      <c r="C199" s="72"/>
      <c r="D199" s="72"/>
      <c r="E199" s="73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</row>
  </sheetData>
  <mergeCells count="44">
    <mergeCell ref="A1:S1"/>
    <mergeCell ref="F2:H2"/>
    <mergeCell ref="J2:S2"/>
    <mergeCell ref="J3:L3"/>
    <mergeCell ref="M3:N3"/>
    <mergeCell ref="O3:P3"/>
    <mergeCell ref="Q3:S3"/>
    <mergeCell ref="J4:K4"/>
    <mergeCell ref="Q4:R4"/>
    <mergeCell ref="J6:S6"/>
    <mergeCell ref="C21:D21"/>
    <mergeCell ref="G22:H22"/>
    <mergeCell ref="C41:D41"/>
    <mergeCell ref="G42:H42"/>
    <mergeCell ref="C59:D59"/>
    <mergeCell ref="G60:H60"/>
    <mergeCell ref="C61:E61"/>
    <mergeCell ref="C62:E62"/>
    <mergeCell ref="F62:H62"/>
    <mergeCell ref="C63:I63"/>
    <mergeCell ref="A64:D64"/>
    <mergeCell ref="A65:D65"/>
    <mergeCell ref="A66:D66"/>
    <mergeCell ref="A68:D68"/>
    <mergeCell ref="C70:D70"/>
    <mergeCell ref="C71:D71"/>
    <mergeCell ref="F71:H71"/>
    <mergeCell ref="A7:A42"/>
    <mergeCell ref="A43:A60"/>
    <mergeCell ref="B7:B22"/>
    <mergeCell ref="B23:B25"/>
    <mergeCell ref="B27:B42"/>
    <mergeCell ref="B43:B60"/>
    <mergeCell ref="C2:C6"/>
    <mergeCell ref="D2:D6"/>
    <mergeCell ref="E2:E6"/>
    <mergeCell ref="F3:F6"/>
    <mergeCell ref="G3:G6"/>
    <mergeCell ref="H3:H6"/>
    <mergeCell ref="I2:I6"/>
    <mergeCell ref="A2:B6"/>
    <mergeCell ref="R7:S71"/>
    <mergeCell ref="A61:B63"/>
    <mergeCell ref="A70:B7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毛星宁</cp:lastModifiedBy>
  <dcterms:created xsi:type="dcterms:W3CDTF">2022-10-26T01:26:00Z</dcterms:created>
  <dcterms:modified xsi:type="dcterms:W3CDTF">2022-11-28T13:16:10Z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A94581BEE4A64EF89FE458AC7275F48D</vt:lpwstr>
  </property>
  <property fmtid="{D5CDD505-2E9C-101B-9397-08002B2CF9AE}" pid="3" name="KSOProductBuildVer">
    <vt:lpwstr>2052-11.1.0.12763</vt:lpwstr>
  </property>
</Properties>
</file>