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32"/>
  </bookViews>
  <sheets>
    <sheet name="智能医学工程" sheetId="4" r:id="rId1"/>
  </sheets>
  <definedNames>
    <definedName name="_xlnm._FilterDatabase" localSheetId="0" hidden="1">智能医学工程!$A$6:$R$70</definedName>
  </definedNames>
  <calcPr calcId="144525"/>
</workbook>
</file>

<file path=xl/sharedStrings.xml><?xml version="1.0" encoding="utf-8"?>
<sst xmlns="http://schemas.openxmlformats.org/spreadsheetml/2006/main" count="126" uniqueCount="107">
  <si>
    <t>广西医科大学四年制智能医学工程专业教学进程表
（3年武鸣校区+1年实习）</t>
  </si>
  <si>
    <t>类别</t>
  </si>
  <si>
    <t>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</si>
  <si>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</si>
  <si>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</si>
  <si>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</si>
  <si>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</si>
  <si>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</si>
  <si>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</si>
  <si>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</si>
  <si>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</si>
  <si>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</si>
  <si>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</si>
  <si>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</si>
  <si>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</si>
  <si>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</si>
  <si>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</si>
  <si>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</si>
  <si>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</si>
  <si>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</si>
  <si>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</si>
  <si>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</si>
  <si>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16周</t>
  </si>
  <si>
    <t>8周</t>
  </si>
  <si>
    <t>36周</t>
  </si>
  <si>
    <t>基础阶段课程</t>
  </si>
  <si>
    <t>公共基础课</t>
  </si>
  <si>
    <t>军事理论*</t>
  </si>
  <si>
    <t>毕业实习 、毕业论文（设计</t>
  </si>
  <si>
    <t>英语*</t>
  </si>
  <si>
    <t>1～4</t>
  </si>
  <si>
    <t>体育</t>
  </si>
  <si>
    <t>1～5</t>
  </si>
  <si>
    <t>大学生心理健康教育</t>
  </si>
  <si>
    <t>1～2</t>
  </si>
  <si>
    <t>大学生安全教育*</t>
  </si>
  <si>
    <t>劳动教育*</t>
  </si>
  <si>
    <t>创业基础*</t>
  </si>
  <si>
    <t>2～5</t>
  </si>
  <si>
    <t>大学生职业发展与就业指导*</t>
  </si>
  <si>
    <t>1～6</t>
  </si>
  <si>
    <t>形势与政策*</t>
  </si>
  <si>
    <t>1～8</t>
  </si>
  <si>
    <t>思想道德与法治*</t>
  </si>
  <si>
    <t>中国近现代史纲要*</t>
  </si>
  <si>
    <t>毛泽东思想和中国特色社会主义理论体系概论*</t>
  </si>
  <si>
    <t>习近平新时代中国特色社会主义思想概论*</t>
  </si>
  <si>
    <t>马克思主义基本原理*</t>
  </si>
  <si>
    <t>高等数学</t>
  </si>
  <si>
    <t>基础化学</t>
  </si>
  <si>
    <t>物理学</t>
  </si>
  <si>
    <t>2～3</t>
  </si>
  <si>
    <t>小计</t>
  </si>
  <si>
    <t>占必修课百分比 理论：实践</t>
  </si>
  <si>
    <t>1:0.51</t>
  </si>
  <si>
    <t>专业阶段课程</t>
  </si>
  <si>
    <t>专业基础</t>
  </si>
  <si>
    <t xml:space="preserve">电路与电子学 </t>
  </si>
  <si>
    <t>智能医学工程概论</t>
  </si>
  <si>
    <t>数字电路与逻辑设计</t>
  </si>
  <si>
    <t>程序设计方法</t>
  </si>
  <si>
    <t>机械制图</t>
  </si>
  <si>
    <t>解剖学（限选）</t>
  </si>
  <si>
    <t>线性代数（限选）</t>
  </si>
  <si>
    <t>生物化学分子生物学（限选）</t>
  </si>
  <si>
    <t>生理学（限选）</t>
  </si>
  <si>
    <t>概率论与数理统计（限选）</t>
  </si>
  <si>
    <t>1:0.56</t>
  </si>
  <si>
    <t>专业课</t>
  </si>
  <si>
    <t>python机器学习</t>
  </si>
  <si>
    <t>信号与系统</t>
  </si>
  <si>
    <t>微机原理与单片机应用</t>
  </si>
  <si>
    <t>医学图像处理</t>
  </si>
  <si>
    <t>机械实训</t>
  </si>
  <si>
    <t>医疗设备创新实训</t>
  </si>
  <si>
    <t>生物信号处理</t>
  </si>
  <si>
    <t>智能嵌入技术实践</t>
  </si>
  <si>
    <t>生物建模仿真</t>
  </si>
  <si>
    <t>医用传感器</t>
  </si>
  <si>
    <t>医学影像原理与设备</t>
  </si>
  <si>
    <t xml:space="preserve"> </t>
  </si>
  <si>
    <t>医用电子仪器原理与设计</t>
  </si>
  <si>
    <t>生物信息学</t>
  </si>
  <si>
    <t>脑机接口技术</t>
  </si>
  <si>
    <t>机器人技术</t>
  </si>
  <si>
    <t>深度学习</t>
  </si>
  <si>
    <t>计算机视觉</t>
  </si>
  <si>
    <t>1:0.87</t>
  </si>
  <si>
    <t>必修课</t>
  </si>
  <si>
    <t>理论、实践、学分总计</t>
  </si>
  <si>
    <t>理论：实践</t>
  </si>
  <si>
    <t>1：0.54</t>
  </si>
  <si>
    <t>周学时数</t>
  </si>
  <si>
    <t>选修课</t>
  </si>
  <si>
    <t>任选课</t>
  </si>
  <si>
    <t>限选课</t>
  </si>
  <si>
    <t>毕业实习</t>
  </si>
  <si>
    <t>7～8</t>
  </si>
  <si>
    <t>毕业设计（论文）</t>
  </si>
  <si>
    <t>军事技能</t>
  </si>
  <si>
    <t>机动</t>
  </si>
  <si>
    <t>社会实践</t>
  </si>
  <si>
    <t>创新创业素质拓展</t>
  </si>
  <si>
    <t>合计</t>
  </si>
  <si>
    <t>总学时、总学分</t>
  </si>
  <si>
    <t>1:0.46</t>
  </si>
  <si>
    <t>说明：
      1.《形势与政策》80学时，2学分，第1-8学期开课。其他思政课、就业指导、大学生安全教育课程的实践教学机动安排，具体方案由相关部门另订并实施。
      2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3.港澳台学生政治课和军训课学分可以用其他国情类课程学分替代。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</si>
</sst>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_);[Red]\(0.0\)"/>
    <numFmt numFmtId="178" formatCode="0.0_ "/>
    <numFmt numFmtId="179" formatCode="0.0;[Red]0.0"/>
  </numFmts>
  <fonts count="26">
    <font>
      <sz val="11"/>
      <color indexed="8"/>
      <name val="宋体"/>
      <charset val="134"/>
      <scheme val="minor"/>
    </font>
    <font>
      <b/>
      <sz val="12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7" borderId="2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3" applyNumberFormat="0" applyAlignment="0" applyProtection="0">
      <alignment vertical="center"/>
    </xf>
    <xf numFmtId="0" fontId="20" fillId="11" borderId="19" applyNumberFormat="0" applyAlignment="0" applyProtection="0">
      <alignment vertical="center"/>
    </xf>
    <xf numFmtId="0" fontId="21" fillId="12" borderId="2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>
      <alignment vertical="center"/>
    </xf>
    <xf numFmtId="0" fontId="5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6" fillId="0" borderId="0" xfId="0" applyFont="1" applyAlignment="1">
      <alignment vertical="center" wrapText="1"/>
    </xf>
    <xf numFmtId="178" fontId="4" fillId="0" borderId="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72"/>
  <sheetViews>
    <sheetView tabSelected="1" workbookViewId="0">
      <pane xSplit="2" ySplit="6" topLeftCell="C45" activePane="bottomRight" state="frozen"/>
      <selection/>
      <selection pane="topRight"/>
      <selection pane="bottomLeft"/>
      <selection pane="bottomRight" activeCell="N45" sqref="N45"/>
    </sheetView>
  </sheetViews>
  <sheetFormatPr defaultColWidth="9" defaultRowHeight="13.5"/>
  <cols>
    <col min="1" max="1" width="5.54166666666667" customWidth="1"/>
    <col min="2" max="2" width="5.43333333333333" customWidth="1"/>
    <col min="3" max="3" width="5.33333333333333" customWidth="1"/>
    <col min="4" max="4" width="21.4083333333333" customWidth="1"/>
    <col min="5" max="5" width="5.1" customWidth="1"/>
    <col min="6" max="6" width="5.21666666666667" customWidth="1"/>
    <col min="7" max="7" width="5" customWidth="1"/>
    <col min="8" max="8" width="5.10833333333333" customWidth="1"/>
    <col min="9" max="9" width="6.10833333333333" customWidth="1"/>
    <col min="10" max="10" width="7" customWidth="1"/>
    <col min="11" max="11" width="6.44166666666667" customWidth="1"/>
    <col min="12" max="13" width="4.66666666666667" customWidth="1"/>
    <col min="14" max="14" width="5.88333333333333" customWidth="1"/>
    <col min="15" max="15" width="5.775" customWidth="1"/>
    <col min="16" max="17" width="3" customWidth="1"/>
    <col min="18" max="18" width="3.44166666666667" customWidth="1"/>
  </cols>
  <sheetData>
    <row r="1" ht="39.75" customHeight="1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8"/>
    </row>
    <row r="2" ht="10.95" customHeight="1" spans="1:18">
      <c r="A2" s="3" t="s">
        <v>1</v>
      </c>
      <c r="B2" s="3"/>
      <c r="C2" s="3" t="s">
        <v>2</v>
      </c>
      <c r="D2" s="3" t="s">
        <v>3</v>
      </c>
      <c r="E2" s="3" t="s">
        <v>4</v>
      </c>
      <c r="F2" s="3" t="s">
        <v>5</v>
      </c>
      <c r="G2" s="3"/>
      <c r="H2" s="3"/>
      <c r="I2" s="3" t="s">
        <v>6</v>
      </c>
      <c r="J2" s="3" t="s">
        <v>7</v>
      </c>
      <c r="K2" s="3"/>
      <c r="L2" s="3"/>
      <c r="M2" s="3"/>
      <c r="N2" s="3"/>
      <c r="O2" s="3"/>
      <c r="P2" s="3"/>
      <c r="Q2" s="3"/>
      <c r="R2" s="3"/>
    </row>
    <row r="3" ht="14.25" customHeight="1" spans="1:18">
      <c r="A3" s="3"/>
      <c r="B3" s="3"/>
      <c r="C3" s="3"/>
      <c r="D3" s="3"/>
      <c r="E3" s="3"/>
      <c r="F3" s="3" t="s">
        <v>8</v>
      </c>
      <c r="G3" s="3" t="s">
        <v>9</v>
      </c>
      <c r="H3" s="3" t="s">
        <v>10</v>
      </c>
      <c r="I3" s="3"/>
      <c r="J3" s="19" t="s">
        <v>11</v>
      </c>
      <c r="K3" s="20"/>
      <c r="L3" s="3" t="s">
        <v>12</v>
      </c>
      <c r="M3" s="3"/>
      <c r="N3" s="3" t="s">
        <v>13</v>
      </c>
      <c r="O3" s="3"/>
      <c r="P3" s="3"/>
      <c r="Q3" s="3" t="s">
        <v>14</v>
      </c>
      <c r="R3" s="3"/>
    </row>
    <row r="4" ht="24.75" customHeight="1" spans="1:18">
      <c r="A4" s="3"/>
      <c r="B4" s="3"/>
      <c r="C4" s="3"/>
      <c r="D4" s="3"/>
      <c r="E4" s="3"/>
      <c r="F4" s="3"/>
      <c r="G4" s="3"/>
      <c r="H4" s="3"/>
      <c r="I4" s="3"/>
      <c r="J4" s="3" t="s">
        <v>15</v>
      </c>
      <c r="K4" s="3" t="s">
        <v>16</v>
      </c>
      <c r="L4" s="3" t="s">
        <v>17</v>
      </c>
      <c r="M4" s="3" t="s">
        <v>18</v>
      </c>
      <c r="N4" s="3" t="s">
        <v>19</v>
      </c>
      <c r="O4" s="3" t="s">
        <v>20</v>
      </c>
      <c r="P4" s="3"/>
      <c r="Q4" s="3" t="s">
        <v>21</v>
      </c>
      <c r="R4" s="3"/>
    </row>
    <row r="5" spans="1:18">
      <c r="A5" s="3"/>
      <c r="B5" s="3"/>
      <c r="C5" s="3"/>
      <c r="D5" s="3"/>
      <c r="E5" s="3"/>
      <c r="F5" s="3"/>
      <c r="G5" s="3"/>
      <c r="H5" s="3"/>
      <c r="I5" s="3"/>
      <c r="J5" s="3" t="s">
        <v>22</v>
      </c>
      <c r="K5" s="3" t="s">
        <v>22</v>
      </c>
      <c r="L5" s="3" t="s">
        <v>22</v>
      </c>
      <c r="M5" s="3" t="s">
        <v>22</v>
      </c>
      <c r="N5" s="3" t="s">
        <v>22</v>
      </c>
      <c r="O5" s="3" t="s">
        <v>22</v>
      </c>
      <c r="P5" s="3" t="s">
        <v>23</v>
      </c>
      <c r="Q5" s="3" t="s">
        <v>24</v>
      </c>
      <c r="R5" s="3"/>
    </row>
    <row r="6" spans="1:18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39"/>
    </row>
    <row r="7" ht="15" customHeight="1" spans="1:18">
      <c r="A7" s="5" t="s">
        <v>25</v>
      </c>
      <c r="B7" s="5" t="s">
        <v>26</v>
      </c>
      <c r="C7" s="6">
        <v>1</v>
      </c>
      <c r="D7" s="7" t="s">
        <v>27</v>
      </c>
      <c r="E7" s="6">
        <v>1</v>
      </c>
      <c r="F7" s="6">
        <v>36</v>
      </c>
      <c r="G7" s="6">
        <v>36</v>
      </c>
      <c r="H7" s="6">
        <v>0</v>
      </c>
      <c r="I7" s="21">
        <v>2</v>
      </c>
      <c r="J7" s="22">
        <v>2.3</v>
      </c>
      <c r="K7" s="6"/>
      <c r="L7" s="6"/>
      <c r="M7" s="6"/>
      <c r="N7" s="6"/>
      <c r="O7" s="6"/>
      <c r="P7" s="23" t="s">
        <v>28</v>
      </c>
      <c r="Q7" s="40"/>
      <c r="R7" s="41"/>
    </row>
    <row r="8" ht="15" customHeight="1" spans="1:18">
      <c r="A8" s="5"/>
      <c r="B8" s="5"/>
      <c r="C8" s="6">
        <v>2</v>
      </c>
      <c r="D8" s="7" t="s">
        <v>29</v>
      </c>
      <c r="E8" s="6" t="s">
        <v>30</v>
      </c>
      <c r="F8" s="6">
        <v>216</v>
      </c>
      <c r="G8" s="6">
        <v>130</v>
      </c>
      <c r="H8" s="6">
        <v>86</v>
      </c>
      <c r="I8" s="21">
        <v>11</v>
      </c>
      <c r="J8" s="6">
        <v>3.5</v>
      </c>
      <c r="K8" s="6">
        <v>4</v>
      </c>
      <c r="L8" s="6">
        <v>3</v>
      </c>
      <c r="M8" s="6">
        <v>3</v>
      </c>
      <c r="N8" s="6"/>
      <c r="O8" s="6"/>
      <c r="P8" s="24"/>
      <c r="Q8" s="42"/>
      <c r="R8" s="43"/>
    </row>
    <row r="9" ht="15" customHeight="1" spans="1:18">
      <c r="A9" s="5"/>
      <c r="B9" s="5"/>
      <c r="C9" s="6">
        <v>3</v>
      </c>
      <c r="D9" s="7" t="s">
        <v>31</v>
      </c>
      <c r="E9" s="6" t="s">
        <v>32</v>
      </c>
      <c r="F9" s="6">
        <v>144</v>
      </c>
      <c r="G9" s="6">
        <v>16</v>
      </c>
      <c r="H9" s="6">
        <v>128</v>
      </c>
      <c r="I9" s="21">
        <v>5</v>
      </c>
      <c r="J9" s="6">
        <v>2</v>
      </c>
      <c r="K9" s="6">
        <v>2</v>
      </c>
      <c r="L9" s="6">
        <v>2</v>
      </c>
      <c r="M9" s="6">
        <v>2</v>
      </c>
      <c r="N9" s="6">
        <v>1</v>
      </c>
      <c r="O9" s="6"/>
      <c r="P9" s="24"/>
      <c r="Q9" s="42"/>
      <c r="R9" s="43"/>
    </row>
    <row r="10" ht="15" customHeight="1" spans="1:18">
      <c r="A10" s="5"/>
      <c r="B10" s="5"/>
      <c r="C10" s="6">
        <v>4</v>
      </c>
      <c r="D10" s="8" t="s">
        <v>33</v>
      </c>
      <c r="E10" s="6" t="s">
        <v>34</v>
      </c>
      <c r="F10" s="5">
        <v>32</v>
      </c>
      <c r="G10" s="5">
        <v>10</v>
      </c>
      <c r="H10" s="5">
        <v>22</v>
      </c>
      <c r="I10" s="25">
        <v>2</v>
      </c>
      <c r="J10" s="26">
        <v>1</v>
      </c>
      <c r="K10" s="26">
        <v>1</v>
      </c>
      <c r="L10" s="26"/>
      <c r="M10" s="6"/>
      <c r="N10" s="6"/>
      <c r="O10" s="6"/>
      <c r="P10" s="24"/>
      <c r="Q10" s="42"/>
      <c r="R10" s="43"/>
    </row>
    <row r="11" ht="15" customHeight="1" spans="1:18">
      <c r="A11" s="5"/>
      <c r="B11" s="5"/>
      <c r="C11" s="6">
        <v>5</v>
      </c>
      <c r="D11" s="7" t="s">
        <v>35</v>
      </c>
      <c r="E11" s="6" t="s">
        <v>34</v>
      </c>
      <c r="F11" s="6">
        <v>24</v>
      </c>
      <c r="G11" s="6">
        <v>18</v>
      </c>
      <c r="H11" s="6">
        <v>6</v>
      </c>
      <c r="I11" s="21">
        <v>1.5</v>
      </c>
      <c r="J11" s="6">
        <v>0.8</v>
      </c>
      <c r="K11" s="6">
        <v>0.8</v>
      </c>
      <c r="L11" s="6"/>
      <c r="M11" s="6"/>
      <c r="N11" s="6"/>
      <c r="O11" s="6"/>
      <c r="P11" s="24"/>
      <c r="Q11" s="42"/>
      <c r="R11" s="43"/>
    </row>
    <row r="12" ht="15" customHeight="1" spans="1:18">
      <c r="A12" s="5"/>
      <c r="B12" s="5"/>
      <c r="C12" s="6">
        <v>6</v>
      </c>
      <c r="D12" s="7" t="s">
        <v>36</v>
      </c>
      <c r="E12" s="6" t="s">
        <v>32</v>
      </c>
      <c r="F12" s="6">
        <v>32</v>
      </c>
      <c r="G12" s="6">
        <v>6</v>
      </c>
      <c r="H12" s="6">
        <v>26</v>
      </c>
      <c r="I12" s="21">
        <v>1</v>
      </c>
      <c r="J12" s="6">
        <v>0.2</v>
      </c>
      <c r="K12" s="6">
        <v>0.2</v>
      </c>
      <c r="L12" s="6">
        <v>0.2</v>
      </c>
      <c r="M12" s="6">
        <v>0.2</v>
      </c>
      <c r="N12" s="6">
        <v>0.2</v>
      </c>
      <c r="O12" s="6"/>
      <c r="P12" s="24"/>
      <c r="Q12" s="42"/>
      <c r="R12" s="43"/>
    </row>
    <row r="13" ht="15" customHeight="1" spans="1:18">
      <c r="A13" s="5"/>
      <c r="B13" s="5"/>
      <c r="C13" s="6">
        <v>7</v>
      </c>
      <c r="D13" s="7" t="s">
        <v>37</v>
      </c>
      <c r="E13" s="6" t="s">
        <v>38</v>
      </c>
      <c r="F13" s="6">
        <v>32</v>
      </c>
      <c r="G13" s="6">
        <v>12</v>
      </c>
      <c r="H13" s="6">
        <v>20</v>
      </c>
      <c r="I13" s="21">
        <v>2</v>
      </c>
      <c r="J13" s="6"/>
      <c r="K13" s="6">
        <v>0.9</v>
      </c>
      <c r="L13" s="6">
        <v>0.3</v>
      </c>
      <c r="M13" s="6">
        <v>0.3</v>
      </c>
      <c r="N13" s="6">
        <v>0.5</v>
      </c>
      <c r="O13" s="6"/>
      <c r="P13" s="24"/>
      <c r="Q13" s="42"/>
      <c r="R13" s="43"/>
    </row>
    <row r="14" ht="15" customHeight="1" spans="1:18">
      <c r="A14" s="5"/>
      <c r="B14" s="5"/>
      <c r="C14" s="6">
        <v>8</v>
      </c>
      <c r="D14" s="7" t="s">
        <v>39</v>
      </c>
      <c r="E14" s="6" t="s">
        <v>40</v>
      </c>
      <c r="F14" s="6">
        <v>38</v>
      </c>
      <c r="G14" s="6">
        <v>14</v>
      </c>
      <c r="H14" s="6">
        <v>24</v>
      </c>
      <c r="I14" s="21">
        <v>1.5</v>
      </c>
      <c r="J14" s="6">
        <v>0.8</v>
      </c>
      <c r="K14" s="27">
        <v>0.1</v>
      </c>
      <c r="L14" s="6"/>
      <c r="M14" s="27"/>
      <c r="N14" s="6">
        <v>0.6</v>
      </c>
      <c r="O14" s="6">
        <v>0.9</v>
      </c>
      <c r="P14" s="24"/>
      <c r="Q14" s="42"/>
      <c r="R14" s="43"/>
    </row>
    <row r="15" ht="15" customHeight="1" spans="1:18">
      <c r="A15" s="5"/>
      <c r="B15" s="5"/>
      <c r="C15" s="6">
        <v>9</v>
      </c>
      <c r="D15" s="7" t="s">
        <v>41</v>
      </c>
      <c r="E15" s="6" t="s">
        <v>42</v>
      </c>
      <c r="F15" s="6">
        <v>36</v>
      </c>
      <c r="G15" s="6">
        <v>36</v>
      </c>
      <c r="H15" s="6">
        <v>0</v>
      </c>
      <c r="I15" s="21">
        <v>2</v>
      </c>
      <c r="J15" s="6">
        <v>0.5</v>
      </c>
      <c r="K15" s="6">
        <v>0.5</v>
      </c>
      <c r="L15" s="6">
        <v>0.5</v>
      </c>
      <c r="M15" s="6">
        <v>0.5</v>
      </c>
      <c r="N15" s="6">
        <v>0.5</v>
      </c>
      <c r="O15" s="6">
        <v>0.5</v>
      </c>
      <c r="P15" s="24"/>
      <c r="Q15" s="42"/>
      <c r="R15" s="43"/>
    </row>
    <row r="16" ht="15" customHeight="1" spans="1:18">
      <c r="A16" s="5"/>
      <c r="B16" s="5"/>
      <c r="C16" s="6">
        <v>10</v>
      </c>
      <c r="D16" s="8" t="s">
        <v>43</v>
      </c>
      <c r="E16" s="9">
        <v>2</v>
      </c>
      <c r="F16" s="9">
        <v>48</v>
      </c>
      <c r="G16" s="9">
        <v>40</v>
      </c>
      <c r="H16" s="9">
        <v>8</v>
      </c>
      <c r="I16" s="28">
        <v>3</v>
      </c>
      <c r="J16" s="9"/>
      <c r="K16"/>
      <c r="L16" s="9">
        <v>3</v>
      </c>
      <c r="M16" s="9"/>
      <c r="N16" s="9"/>
      <c r="O16" s="9"/>
      <c r="P16" s="24"/>
      <c r="Q16" s="42"/>
      <c r="R16" s="43"/>
    </row>
    <row r="17" ht="15" customHeight="1" spans="1:18">
      <c r="A17" s="5"/>
      <c r="B17" s="5"/>
      <c r="C17" s="6">
        <v>11</v>
      </c>
      <c r="D17" s="7" t="s">
        <v>44</v>
      </c>
      <c r="E17" s="9">
        <v>1</v>
      </c>
      <c r="F17" s="9">
        <v>48</v>
      </c>
      <c r="G17" s="9">
        <v>40</v>
      </c>
      <c r="H17" s="9">
        <v>8</v>
      </c>
      <c r="I17" s="28">
        <v>3</v>
      </c>
      <c r="J17" s="9"/>
      <c r="K17" s="9">
        <v>3</v>
      </c>
      <c r="L17"/>
      <c r="M17" s="9"/>
      <c r="N17" s="9"/>
      <c r="O17" s="9"/>
      <c r="P17" s="24"/>
      <c r="Q17" s="42"/>
      <c r="R17" s="43"/>
    </row>
    <row r="18" ht="21.75" customHeight="1" spans="1:18">
      <c r="A18" s="5"/>
      <c r="B18" s="5"/>
      <c r="C18" s="6">
        <v>12</v>
      </c>
      <c r="D18" s="7" t="s">
        <v>45</v>
      </c>
      <c r="E18" s="9">
        <v>4</v>
      </c>
      <c r="F18" s="9">
        <v>48</v>
      </c>
      <c r="G18" s="9">
        <v>40</v>
      </c>
      <c r="H18" s="9">
        <v>8</v>
      </c>
      <c r="I18" s="28">
        <v>3</v>
      </c>
      <c r="J18" s="9"/>
      <c r="K18" s="9"/>
      <c r="L18" s="9"/>
      <c r="M18"/>
      <c r="N18" s="9">
        <v>3</v>
      </c>
      <c r="O18" s="9"/>
      <c r="P18" s="24"/>
      <c r="Q18" s="42"/>
      <c r="R18" s="43"/>
    </row>
    <row r="19" ht="21.75" customHeight="1" spans="1:18">
      <c r="A19" s="5"/>
      <c r="B19" s="5"/>
      <c r="C19" s="6">
        <v>13</v>
      </c>
      <c r="D19" s="7" t="s">
        <v>46</v>
      </c>
      <c r="E19" s="9">
        <v>5</v>
      </c>
      <c r="F19" s="9">
        <v>48</v>
      </c>
      <c r="G19" s="9">
        <v>40</v>
      </c>
      <c r="H19" s="9">
        <v>8</v>
      </c>
      <c r="I19" s="29">
        <v>3</v>
      </c>
      <c r="J19" s="9"/>
      <c r="K19" s="9"/>
      <c r="L19" s="9"/>
      <c r="M19" s="9"/>
      <c r="N19" s="9"/>
      <c r="O19" s="9">
        <v>3</v>
      </c>
      <c r="P19" s="24"/>
      <c r="Q19" s="42"/>
      <c r="R19" s="43"/>
    </row>
    <row r="20" ht="21" customHeight="1" spans="1:18">
      <c r="A20" s="5"/>
      <c r="B20" s="5"/>
      <c r="C20" s="6">
        <v>14</v>
      </c>
      <c r="D20" s="7" t="s">
        <v>47</v>
      </c>
      <c r="E20" s="9">
        <v>3</v>
      </c>
      <c r="F20" s="9">
        <v>48</v>
      </c>
      <c r="G20" s="9">
        <v>40</v>
      </c>
      <c r="H20" s="9">
        <v>8</v>
      </c>
      <c r="I20" s="28">
        <v>3</v>
      </c>
      <c r="J20" s="9"/>
      <c r="K20" s="9"/>
      <c r="L20" s="9"/>
      <c r="M20" s="30">
        <v>3</v>
      </c>
      <c r="N20"/>
      <c r="O20" s="31"/>
      <c r="P20" s="24"/>
      <c r="Q20" s="42"/>
      <c r="R20" s="43"/>
    </row>
    <row r="21" ht="18.6" customHeight="1" spans="1:18">
      <c r="A21" s="5"/>
      <c r="B21" s="5"/>
      <c r="C21" s="6">
        <v>15</v>
      </c>
      <c r="D21" s="8" t="s">
        <v>48</v>
      </c>
      <c r="E21" s="5" t="s">
        <v>34</v>
      </c>
      <c r="F21" s="5">
        <v>150</v>
      </c>
      <c r="G21" s="5">
        <v>150</v>
      </c>
      <c r="H21" s="5">
        <v>0</v>
      </c>
      <c r="I21" s="5">
        <v>9.5</v>
      </c>
      <c r="J21" s="5">
        <v>3.8</v>
      </c>
      <c r="K21" s="5">
        <v>5.6</v>
      </c>
      <c r="L21" s="6"/>
      <c r="M21" s="5"/>
      <c r="N21" s="32"/>
      <c r="O21" s="6"/>
      <c r="P21" s="24"/>
      <c r="Q21" s="42"/>
      <c r="R21" s="43"/>
    </row>
    <row r="22" ht="15.6" customHeight="1" spans="1:18">
      <c r="A22" s="5"/>
      <c r="B22" s="5"/>
      <c r="C22" s="6">
        <v>16</v>
      </c>
      <c r="D22" s="8" t="s">
        <v>49</v>
      </c>
      <c r="E22" s="5">
        <v>5</v>
      </c>
      <c r="F22" s="5">
        <v>45</v>
      </c>
      <c r="G22" s="5">
        <v>25</v>
      </c>
      <c r="H22" s="5">
        <v>20</v>
      </c>
      <c r="I22" s="5">
        <v>2</v>
      </c>
      <c r="J22" s="33"/>
      <c r="K22" s="33"/>
      <c r="L22" s="6"/>
      <c r="M22" s="5"/>
      <c r="N22" s="5">
        <v>2.8</v>
      </c>
      <c r="O22" s="6"/>
      <c r="P22" s="24"/>
      <c r="Q22" s="42"/>
      <c r="R22" s="43"/>
    </row>
    <row r="23" ht="16.95" customHeight="1" spans="1:18">
      <c r="A23" s="5"/>
      <c r="B23" s="5"/>
      <c r="C23" s="6">
        <v>17</v>
      </c>
      <c r="D23" s="8" t="s">
        <v>50</v>
      </c>
      <c r="E23" s="5" t="s">
        <v>51</v>
      </c>
      <c r="F23" s="5">
        <v>120</v>
      </c>
      <c r="G23" s="5">
        <v>90</v>
      </c>
      <c r="H23" s="5">
        <v>30</v>
      </c>
      <c r="I23" s="5">
        <v>6.5</v>
      </c>
      <c r="J23" s="5"/>
      <c r="K23" s="5">
        <v>3.75</v>
      </c>
      <c r="L23" s="5">
        <v>3.75</v>
      </c>
      <c r="M23" s="5"/>
      <c r="N23" s="32"/>
      <c r="O23" s="6"/>
      <c r="P23" s="24"/>
      <c r="Q23" s="42"/>
      <c r="R23" s="43"/>
    </row>
    <row r="24" ht="15" customHeight="1" spans="1:18">
      <c r="A24" s="5"/>
      <c r="B24" s="5"/>
      <c r="C24" s="5" t="s">
        <v>52</v>
      </c>
      <c r="D24" s="5"/>
      <c r="E24" s="5"/>
      <c r="F24" s="5">
        <f>SUM(F7:F23)</f>
        <v>1145</v>
      </c>
      <c r="G24" s="5">
        <f t="shared" ref="G24:I24" si="0">SUM(G7:G23)</f>
        <v>743</v>
      </c>
      <c r="H24" s="5">
        <f t="shared" si="0"/>
        <v>402</v>
      </c>
      <c r="I24" s="5">
        <f t="shared" si="0"/>
        <v>61</v>
      </c>
      <c r="J24" s="5"/>
      <c r="K24" s="5"/>
      <c r="L24" s="5"/>
      <c r="M24" s="5"/>
      <c r="N24" s="5"/>
      <c r="O24" s="5"/>
      <c r="P24" s="24"/>
      <c r="Q24" s="42"/>
      <c r="R24" s="43"/>
    </row>
    <row r="25" ht="15" customHeight="1" spans="1:18">
      <c r="A25" s="5"/>
      <c r="B25" s="5"/>
      <c r="C25" s="5" t="s">
        <v>53</v>
      </c>
      <c r="D25" s="5"/>
      <c r="E25" s="5"/>
      <c r="F25" s="10">
        <f>F24/F57</f>
        <v>0.465636437576251</v>
      </c>
      <c r="G25" s="11" t="s">
        <v>54</v>
      </c>
      <c r="H25" s="11"/>
      <c r="I25" s="10">
        <f>I24/I57</f>
        <v>0.474708171206226</v>
      </c>
      <c r="J25" s="5"/>
      <c r="K25" s="5"/>
      <c r="L25" s="5"/>
      <c r="M25" s="5"/>
      <c r="N25" s="5"/>
      <c r="O25" s="5"/>
      <c r="P25" s="24"/>
      <c r="Q25" s="42"/>
      <c r="R25" s="43"/>
    </row>
    <row r="26" ht="15" customHeight="1" spans="1:18">
      <c r="A26" s="5" t="s">
        <v>55</v>
      </c>
      <c r="B26" s="5" t="s">
        <v>56</v>
      </c>
      <c r="C26" s="5">
        <v>18</v>
      </c>
      <c r="D26" s="8" t="s">
        <v>57</v>
      </c>
      <c r="E26" s="5">
        <v>1</v>
      </c>
      <c r="F26" s="5">
        <v>104</v>
      </c>
      <c r="G26" s="5">
        <v>80</v>
      </c>
      <c r="H26" s="5">
        <v>24</v>
      </c>
      <c r="I26" s="5">
        <v>6</v>
      </c>
      <c r="J26" s="5">
        <v>6.5</v>
      </c>
      <c r="K26" s="5"/>
      <c r="L26" s="5"/>
      <c r="M26" s="5"/>
      <c r="N26" s="5"/>
      <c r="O26" s="5"/>
      <c r="P26" s="24"/>
      <c r="Q26" s="42"/>
      <c r="R26" s="43"/>
    </row>
    <row r="27" ht="24.75" customHeight="1" spans="1:18">
      <c r="A27" s="5"/>
      <c r="B27" s="5"/>
      <c r="C27" s="5">
        <v>19</v>
      </c>
      <c r="D27" s="8" t="s">
        <v>58</v>
      </c>
      <c r="E27" s="5">
        <v>3</v>
      </c>
      <c r="F27" s="5">
        <v>16</v>
      </c>
      <c r="G27" s="5">
        <v>16</v>
      </c>
      <c r="H27" s="5">
        <v>0</v>
      </c>
      <c r="I27" s="5">
        <v>1</v>
      </c>
      <c r="J27" s="5"/>
      <c r="K27" s="33"/>
      <c r="L27" s="5">
        <v>1</v>
      </c>
      <c r="M27" s="5"/>
      <c r="N27" s="5"/>
      <c r="O27" s="5"/>
      <c r="P27" s="24"/>
      <c r="Q27" s="42"/>
      <c r="R27" s="43"/>
    </row>
    <row r="28" ht="24.6" customHeight="1" spans="1:18">
      <c r="A28" s="5"/>
      <c r="B28" s="5"/>
      <c r="C28" s="5">
        <v>20</v>
      </c>
      <c r="D28" s="8" t="s">
        <v>59</v>
      </c>
      <c r="E28" s="5">
        <v>2</v>
      </c>
      <c r="F28" s="5">
        <v>76</v>
      </c>
      <c r="G28" s="5">
        <v>52</v>
      </c>
      <c r="H28" s="5">
        <v>24</v>
      </c>
      <c r="I28" s="5">
        <v>4</v>
      </c>
      <c r="J28" s="5"/>
      <c r="K28" s="5">
        <v>4.75</v>
      </c>
      <c r="L28" s="5"/>
      <c r="M28" s="5"/>
      <c r="N28" s="5"/>
      <c r="O28" s="5"/>
      <c r="P28" s="24"/>
      <c r="Q28" s="42"/>
      <c r="R28" s="43"/>
    </row>
    <row r="29" ht="15" customHeight="1" spans="1:18">
      <c r="A29" s="5"/>
      <c r="B29" s="5"/>
      <c r="C29" s="5">
        <v>21</v>
      </c>
      <c r="D29" s="8" t="s">
        <v>60</v>
      </c>
      <c r="E29" s="5">
        <v>3</v>
      </c>
      <c r="F29" s="5">
        <v>72</v>
      </c>
      <c r="G29" s="5">
        <v>48</v>
      </c>
      <c r="H29" s="5">
        <v>24</v>
      </c>
      <c r="I29" s="5">
        <v>4</v>
      </c>
      <c r="J29" s="5"/>
      <c r="K29" s="5"/>
      <c r="L29" s="5">
        <v>4.5</v>
      </c>
      <c r="M29" s="5"/>
      <c r="N29" s="5"/>
      <c r="O29" s="5"/>
      <c r="P29" s="24"/>
      <c r="Q29" s="42"/>
      <c r="R29" s="43"/>
    </row>
    <row r="30" ht="15" customHeight="1" spans="1:18">
      <c r="A30" s="5"/>
      <c r="B30" s="5"/>
      <c r="C30" s="5">
        <v>22</v>
      </c>
      <c r="D30" s="8" t="s">
        <v>61</v>
      </c>
      <c r="E30" s="5">
        <v>3</v>
      </c>
      <c r="F30" s="5">
        <v>45</v>
      </c>
      <c r="G30" s="5">
        <v>36</v>
      </c>
      <c r="H30" s="5">
        <v>9</v>
      </c>
      <c r="I30" s="5">
        <v>2.5</v>
      </c>
      <c r="J30" s="5"/>
      <c r="K30" s="5"/>
      <c r="L30" s="5">
        <v>2.8</v>
      </c>
      <c r="M30" s="5"/>
      <c r="N30" s="5"/>
      <c r="O30" s="5"/>
      <c r="P30" s="24"/>
      <c r="Q30" s="42"/>
      <c r="R30" s="43"/>
    </row>
    <row r="31" ht="15" customHeight="1" spans="1:18">
      <c r="A31" s="5"/>
      <c r="B31" s="5"/>
      <c r="C31" s="5"/>
      <c r="D31" s="8" t="s">
        <v>62</v>
      </c>
      <c r="E31" s="5">
        <v>2</v>
      </c>
      <c r="F31" s="5">
        <v>45</v>
      </c>
      <c r="G31" s="5">
        <v>30</v>
      </c>
      <c r="H31" s="5">
        <v>15</v>
      </c>
      <c r="I31" s="5">
        <v>2.5</v>
      </c>
      <c r="J31" s="33"/>
      <c r="K31" s="5">
        <v>2.8</v>
      </c>
      <c r="L31" s="33"/>
      <c r="M31" s="5"/>
      <c r="N31" s="5"/>
      <c r="O31" s="5"/>
      <c r="P31" s="24"/>
      <c r="Q31" s="42"/>
      <c r="R31" s="43"/>
    </row>
    <row r="32" ht="15" customHeight="1" spans="1:18">
      <c r="A32" s="5"/>
      <c r="B32" s="5"/>
      <c r="C32" s="5"/>
      <c r="D32" s="8" t="s">
        <v>63</v>
      </c>
      <c r="E32" s="5">
        <v>1</v>
      </c>
      <c r="F32" s="5">
        <v>45</v>
      </c>
      <c r="G32" s="5">
        <v>45</v>
      </c>
      <c r="H32" s="5">
        <v>0</v>
      </c>
      <c r="I32" s="5">
        <v>3</v>
      </c>
      <c r="J32" s="5">
        <v>2.8</v>
      </c>
      <c r="K32" s="5"/>
      <c r="L32" s="5"/>
      <c r="M32" s="5"/>
      <c r="N32" s="5"/>
      <c r="O32" s="5"/>
      <c r="P32" s="24"/>
      <c r="Q32" s="42"/>
      <c r="R32" s="43"/>
    </row>
    <row r="33" ht="17.4" customHeight="1" spans="1:18">
      <c r="A33" s="5"/>
      <c r="B33" s="5"/>
      <c r="C33" s="5"/>
      <c r="D33" s="8" t="s">
        <v>64</v>
      </c>
      <c r="E33" s="5">
        <v>6</v>
      </c>
      <c r="F33" s="5">
        <v>103</v>
      </c>
      <c r="G33" s="5">
        <v>64</v>
      </c>
      <c r="H33" s="5">
        <v>39</v>
      </c>
      <c r="I33" s="5">
        <v>5</v>
      </c>
      <c r="J33" s="5"/>
      <c r="K33" s="33"/>
      <c r="L33" s="33"/>
      <c r="M33" s="5"/>
      <c r="N33" s="5"/>
      <c r="O33" s="5">
        <v>6.5</v>
      </c>
      <c r="P33" s="24"/>
      <c r="Q33" s="42"/>
      <c r="R33" s="43"/>
    </row>
    <row r="34" ht="22.8" customHeight="1" spans="1:18">
      <c r="A34" s="5"/>
      <c r="B34" s="5"/>
      <c r="C34" s="5"/>
      <c r="D34" s="8" t="s">
        <v>65</v>
      </c>
      <c r="E34" s="5">
        <v>4</v>
      </c>
      <c r="F34" s="5">
        <v>64</v>
      </c>
      <c r="G34" s="5">
        <v>46</v>
      </c>
      <c r="H34" s="5">
        <v>18</v>
      </c>
      <c r="I34" s="5">
        <v>3.5</v>
      </c>
      <c r="J34" s="5"/>
      <c r="K34" s="5"/>
      <c r="L34" s="33"/>
      <c r="M34" s="5">
        <v>4</v>
      </c>
      <c r="N34" s="5"/>
      <c r="O34" s="5"/>
      <c r="P34" s="24"/>
      <c r="Q34" s="42"/>
      <c r="R34" s="43"/>
    </row>
    <row r="35" ht="15" customHeight="1" spans="1:18">
      <c r="A35" s="5"/>
      <c r="B35" s="5"/>
      <c r="C35" s="5"/>
      <c r="D35" s="8" t="s">
        <v>66</v>
      </c>
      <c r="E35" s="5">
        <v>3</v>
      </c>
      <c r="F35" s="5">
        <v>45</v>
      </c>
      <c r="G35" s="5">
        <v>30</v>
      </c>
      <c r="H35" s="5">
        <v>15</v>
      </c>
      <c r="I35" s="5">
        <v>2.5</v>
      </c>
      <c r="J35" s="5"/>
      <c r="K35" s="5"/>
      <c r="L35" s="5">
        <v>2.8</v>
      </c>
      <c r="M35" s="5"/>
      <c r="N35" s="5"/>
      <c r="O35" s="5"/>
      <c r="P35" s="24"/>
      <c r="Q35" s="42"/>
      <c r="R35" s="43"/>
    </row>
    <row r="36" ht="15" customHeight="1" spans="1:18">
      <c r="A36" s="5"/>
      <c r="B36" s="5"/>
      <c r="C36" s="5" t="s">
        <v>52</v>
      </c>
      <c r="D36" s="5"/>
      <c r="E36" s="5"/>
      <c r="F36" s="5">
        <f>SUM(F26:F30)</f>
        <v>313</v>
      </c>
      <c r="G36" s="5">
        <f>SUM(G26:G30)</f>
        <v>232</v>
      </c>
      <c r="H36" s="5">
        <f>SUM(H26:H30)</f>
        <v>81</v>
      </c>
      <c r="I36" s="5">
        <f>SUM(I26:I30)</f>
        <v>17.5</v>
      </c>
      <c r="J36" s="5"/>
      <c r="K36" s="5"/>
      <c r="L36" s="5"/>
      <c r="M36" s="5"/>
      <c r="N36" s="5"/>
      <c r="O36" s="5"/>
      <c r="P36" s="24"/>
      <c r="Q36" s="42"/>
      <c r="R36" s="43"/>
    </row>
    <row r="37" ht="15" customHeight="1" spans="1:18">
      <c r="A37" s="5"/>
      <c r="B37" s="5"/>
      <c r="C37" s="5" t="s">
        <v>53</v>
      </c>
      <c r="D37" s="5"/>
      <c r="E37" s="5"/>
      <c r="F37" s="10">
        <f>F36/F57</f>
        <v>0.127287515250102</v>
      </c>
      <c r="G37" s="11" t="s">
        <v>67</v>
      </c>
      <c r="H37" s="11"/>
      <c r="I37" s="10">
        <f>I36/I57</f>
        <v>0.136186770428016</v>
      </c>
      <c r="J37" s="5"/>
      <c r="K37" s="5"/>
      <c r="L37" s="5"/>
      <c r="M37" s="5"/>
      <c r="N37" s="5"/>
      <c r="O37" s="5"/>
      <c r="P37" s="24"/>
      <c r="Q37" s="42"/>
      <c r="R37" s="43"/>
    </row>
    <row r="38" ht="14.4" customHeight="1" spans="1:18">
      <c r="A38" s="5" t="s">
        <v>55</v>
      </c>
      <c r="B38" s="5" t="s">
        <v>68</v>
      </c>
      <c r="C38" s="5">
        <v>23</v>
      </c>
      <c r="D38" s="8" t="s">
        <v>69</v>
      </c>
      <c r="E38" s="5">
        <v>5</v>
      </c>
      <c r="F38" s="5">
        <v>36</v>
      </c>
      <c r="G38" s="5">
        <v>18</v>
      </c>
      <c r="H38" s="5">
        <v>18</v>
      </c>
      <c r="I38" s="5">
        <v>1.5</v>
      </c>
      <c r="J38" s="34"/>
      <c r="K38" s="35"/>
      <c r="L38" s="33"/>
      <c r="M38" s="36"/>
      <c r="N38" s="15">
        <v>2.2</v>
      </c>
      <c r="O38" s="5"/>
      <c r="P38" s="24"/>
      <c r="Q38" s="42"/>
      <c r="R38" s="43"/>
    </row>
    <row r="39" ht="15" customHeight="1" spans="1:18">
      <c r="A39" s="5"/>
      <c r="B39" s="5"/>
      <c r="C39" s="5">
        <v>24</v>
      </c>
      <c r="D39" s="8" t="s">
        <v>70</v>
      </c>
      <c r="E39" s="5">
        <v>4</v>
      </c>
      <c r="F39" s="5">
        <v>72</v>
      </c>
      <c r="G39" s="5">
        <v>48</v>
      </c>
      <c r="H39" s="5">
        <v>24</v>
      </c>
      <c r="I39" s="5">
        <v>4</v>
      </c>
      <c r="J39" s="5"/>
      <c r="K39" s="5"/>
      <c r="L39" s="5"/>
      <c r="M39" s="5">
        <v>4.5</v>
      </c>
      <c r="N39" s="5"/>
      <c r="O39" s="5"/>
      <c r="P39" s="24"/>
      <c r="Q39" s="42"/>
      <c r="R39" s="43"/>
    </row>
    <row r="40" ht="17.4" customHeight="1" spans="1:18">
      <c r="A40" s="5"/>
      <c r="B40" s="5"/>
      <c r="C40" s="5">
        <v>25</v>
      </c>
      <c r="D40" s="8" t="s">
        <v>71</v>
      </c>
      <c r="E40" s="5">
        <v>4</v>
      </c>
      <c r="F40" s="5">
        <v>80</v>
      </c>
      <c r="G40" s="5">
        <v>56</v>
      </c>
      <c r="H40" s="5">
        <v>24</v>
      </c>
      <c r="I40" s="5">
        <v>4.5</v>
      </c>
      <c r="J40" s="5"/>
      <c r="K40" s="5"/>
      <c r="L40" s="5"/>
      <c r="M40" s="5">
        <v>5</v>
      </c>
      <c r="N40" s="5"/>
      <c r="O40" s="5"/>
      <c r="P40" s="24"/>
      <c r="Q40" s="42"/>
      <c r="R40" s="43"/>
    </row>
    <row r="41" ht="15" customHeight="1" spans="1:18">
      <c r="A41" s="5"/>
      <c r="B41" s="5"/>
      <c r="C41" s="5">
        <v>26</v>
      </c>
      <c r="D41" s="8" t="s">
        <v>72</v>
      </c>
      <c r="E41" s="5">
        <v>4</v>
      </c>
      <c r="F41" s="5">
        <v>72</v>
      </c>
      <c r="G41" s="5">
        <v>48</v>
      </c>
      <c r="H41" s="5">
        <v>24</v>
      </c>
      <c r="I41" s="5">
        <v>4</v>
      </c>
      <c r="J41" s="5"/>
      <c r="K41" s="5"/>
      <c r="L41" s="5"/>
      <c r="M41" s="5">
        <v>4.5</v>
      </c>
      <c r="N41" s="5"/>
      <c r="O41" s="5"/>
      <c r="P41" s="24"/>
      <c r="Q41" s="42"/>
      <c r="R41" s="43"/>
    </row>
    <row r="42" ht="15" customHeight="1" spans="1:18">
      <c r="A42" s="5"/>
      <c r="B42" s="5"/>
      <c r="C42" s="5">
        <v>27</v>
      </c>
      <c r="D42" s="8" t="s">
        <v>73</v>
      </c>
      <c r="E42" s="5">
        <v>4</v>
      </c>
      <c r="F42" s="5">
        <v>36</v>
      </c>
      <c r="G42" s="5">
        <v>0</v>
      </c>
      <c r="H42" s="5">
        <v>36</v>
      </c>
      <c r="I42" s="5">
        <v>1</v>
      </c>
      <c r="J42" s="5"/>
      <c r="K42" s="5"/>
      <c r="L42" s="5"/>
      <c r="M42" s="5">
        <v>2.2</v>
      </c>
      <c r="N42" s="5"/>
      <c r="O42" s="5"/>
      <c r="P42" s="24"/>
      <c r="Q42" s="42"/>
      <c r="R42" s="43"/>
    </row>
    <row r="43" ht="18" customHeight="1" spans="1:18">
      <c r="A43" s="5"/>
      <c r="B43" s="5"/>
      <c r="C43" s="5">
        <v>28</v>
      </c>
      <c r="D43" s="8" t="s">
        <v>74</v>
      </c>
      <c r="E43" s="5">
        <v>5</v>
      </c>
      <c r="F43" s="5">
        <v>45</v>
      </c>
      <c r="G43" s="5">
        <v>0</v>
      </c>
      <c r="H43" s="5">
        <v>45</v>
      </c>
      <c r="I43" s="5">
        <v>1.5</v>
      </c>
      <c r="J43" s="5"/>
      <c r="K43" s="5"/>
      <c r="L43" s="5"/>
      <c r="M43" s="5"/>
      <c r="N43" s="5">
        <v>2.8</v>
      </c>
      <c r="O43" s="5"/>
      <c r="P43" s="24"/>
      <c r="Q43" s="42"/>
      <c r="R43" s="43"/>
    </row>
    <row r="44" ht="28.95" customHeight="1" spans="1:18">
      <c r="A44" s="5"/>
      <c r="B44" s="5"/>
      <c r="C44" s="5">
        <v>29</v>
      </c>
      <c r="D44" s="8" t="s">
        <v>75</v>
      </c>
      <c r="E44" s="5">
        <v>5</v>
      </c>
      <c r="F44" s="5">
        <v>72</v>
      </c>
      <c r="G44" s="5">
        <v>52</v>
      </c>
      <c r="H44" s="5">
        <v>20</v>
      </c>
      <c r="I44" s="5">
        <v>4</v>
      </c>
      <c r="J44" s="5"/>
      <c r="K44" s="5"/>
      <c r="L44" s="5"/>
      <c r="M44" s="5"/>
      <c r="N44" s="5">
        <v>4.5</v>
      </c>
      <c r="O44" s="5"/>
      <c r="P44" s="24"/>
      <c r="Q44" s="42"/>
      <c r="R44" s="43"/>
    </row>
    <row r="45" ht="30" customHeight="1" spans="1:18">
      <c r="A45" s="5"/>
      <c r="B45" s="5"/>
      <c r="C45" s="5">
        <v>30</v>
      </c>
      <c r="D45" s="8" t="s">
        <v>76</v>
      </c>
      <c r="E45" s="5">
        <v>5</v>
      </c>
      <c r="F45" s="5">
        <v>45</v>
      </c>
      <c r="G45" s="5">
        <v>0</v>
      </c>
      <c r="H45" s="5">
        <v>45</v>
      </c>
      <c r="I45" s="5">
        <v>1.5</v>
      </c>
      <c r="J45" s="5"/>
      <c r="K45" s="5"/>
      <c r="L45" s="5"/>
      <c r="M45" s="5"/>
      <c r="N45" s="5">
        <v>2.8</v>
      </c>
      <c r="O45" s="32"/>
      <c r="P45" s="24"/>
      <c r="Q45" s="42"/>
      <c r="R45" s="43"/>
    </row>
    <row r="46" ht="15" customHeight="1" spans="1:18">
      <c r="A46" s="5"/>
      <c r="B46" s="5"/>
      <c r="C46" s="5">
        <v>31</v>
      </c>
      <c r="D46" s="8" t="s">
        <v>77</v>
      </c>
      <c r="E46" s="5">
        <v>3</v>
      </c>
      <c r="F46" s="5">
        <v>60</v>
      </c>
      <c r="G46" s="5">
        <v>42</v>
      </c>
      <c r="H46" s="5">
        <v>18</v>
      </c>
      <c r="I46" s="5">
        <v>3</v>
      </c>
      <c r="J46" s="5"/>
      <c r="K46" s="5"/>
      <c r="L46" s="5">
        <v>3.73</v>
      </c>
      <c r="M46" s="5"/>
      <c r="O46" s="5"/>
      <c r="P46" s="24"/>
      <c r="Q46" s="42"/>
      <c r="R46" s="43"/>
    </row>
    <row r="47" ht="18" customHeight="1" spans="1:18">
      <c r="A47" s="5"/>
      <c r="B47" s="5"/>
      <c r="C47" s="5">
        <v>32</v>
      </c>
      <c r="D47" s="8" t="s">
        <v>78</v>
      </c>
      <c r="E47" s="5">
        <v>5</v>
      </c>
      <c r="F47" s="5">
        <v>72</v>
      </c>
      <c r="G47" s="5">
        <v>36</v>
      </c>
      <c r="H47" s="5">
        <v>36</v>
      </c>
      <c r="I47" s="5">
        <v>3.5</v>
      </c>
      <c r="J47" s="5"/>
      <c r="K47" s="5"/>
      <c r="L47" s="5"/>
      <c r="M47" s="5"/>
      <c r="N47" s="5">
        <v>4.5</v>
      </c>
      <c r="O47" s="5"/>
      <c r="P47" s="24"/>
      <c r="Q47" s="42"/>
      <c r="R47" s="43"/>
    </row>
    <row r="48" ht="15" customHeight="1" spans="1:22">
      <c r="A48" s="5"/>
      <c r="B48" s="5"/>
      <c r="C48" s="5">
        <v>33</v>
      </c>
      <c r="D48" s="8" t="s">
        <v>79</v>
      </c>
      <c r="E48" s="5">
        <v>6</v>
      </c>
      <c r="F48" s="5">
        <v>96</v>
      </c>
      <c r="G48" s="5">
        <v>78</v>
      </c>
      <c r="H48" s="5">
        <v>18</v>
      </c>
      <c r="I48" s="5">
        <v>5.5</v>
      </c>
      <c r="J48" s="5"/>
      <c r="K48" s="5"/>
      <c r="L48" s="5"/>
      <c r="M48" s="5"/>
      <c r="N48" s="5"/>
      <c r="O48" s="5">
        <v>6</v>
      </c>
      <c r="P48" s="24"/>
      <c r="Q48" s="42"/>
      <c r="R48" s="43"/>
      <c r="V48" s="44" t="s">
        <v>80</v>
      </c>
    </row>
    <row r="49" ht="15" customHeight="1" spans="1:18">
      <c r="A49" s="5"/>
      <c r="B49" s="5"/>
      <c r="C49" s="5">
        <v>34</v>
      </c>
      <c r="D49" s="8" t="s">
        <v>81</v>
      </c>
      <c r="E49" s="5">
        <v>6</v>
      </c>
      <c r="F49" s="5">
        <v>90</v>
      </c>
      <c r="G49" s="5">
        <v>72</v>
      </c>
      <c r="H49" s="5">
        <v>18</v>
      </c>
      <c r="I49" s="5">
        <v>5</v>
      </c>
      <c r="J49" s="5"/>
      <c r="K49" s="5"/>
      <c r="L49" s="5"/>
      <c r="M49" s="5"/>
      <c r="N49" s="5"/>
      <c r="O49" s="5">
        <v>5.6</v>
      </c>
      <c r="P49" s="24"/>
      <c r="Q49" s="42"/>
      <c r="R49" s="43"/>
    </row>
    <row r="50" ht="18.6" customHeight="1" spans="1:18">
      <c r="A50" s="5"/>
      <c r="B50" s="5"/>
      <c r="C50" s="5">
        <v>35</v>
      </c>
      <c r="D50" s="8" t="s">
        <v>82</v>
      </c>
      <c r="E50" s="5">
        <v>5</v>
      </c>
      <c r="F50" s="5">
        <v>45</v>
      </c>
      <c r="G50" s="5">
        <v>33</v>
      </c>
      <c r="H50" s="5">
        <v>12</v>
      </c>
      <c r="I50" s="5">
        <v>2</v>
      </c>
      <c r="J50" s="5"/>
      <c r="K50" s="5"/>
      <c r="L50" s="5"/>
      <c r="M50" s="5"/>
      <c r="N50" s="5">
        <v>3</v>
      </c>
      <c r="O50" s="5"/>
      <c r="P50" s="24"/>
      <c r="Q50" s="42"/>
      <c r="R50" s="43"/>
    </row>
    <row r="51" ht="14.4" customHeight="1" spans="1:18">
      <c r="A51" s="5"/>
      <c r="B51" s="5"/>
      <c r="C51" s="5">
        <v>36</v>
      </c>
      <c r="D51" s="12" t="s">
        <v>83</v>
      </c>
      <c r="E51" s="13">
        <v>6</v>
      </c>
      <c r="F51" s="13">
        <v>36</v>
      </c>
      <c r="G51" s="13">
        <v>24</v>
      </c>
      <c r="H51" s="13">
        <v>12</v>
      </c>
      <c r="I51" s="13">
        <v>2</v>
      </c>
      <c r="J51" s="5"/>
      <c r="K51" s="5"/>
      <c r="L51" s="5"/>
      <c r="M51" s="5"/>
      <c r="N51" s="5"/>
      <c r="O51" s="5">
        <v>2.3</v>
      </c>
      <c r="P51" s="24"/>
      <c r="Q51" s="42"/>
      <c r="R51" s="43"/>
    </row>
    <row r="52" ht="19.2" customHeight="1" spans="1:18">
      <c r="A52" s="5"/>
      <c r="B52" s="5"/>
      <c r="C52" s="5">
        <v>37</v>
      </c>
      <c r="D52" s="8" t="s">
        <v>84</v>
      </c>
      <c r="E52" s="5">
        <v>6</v>
      </c>
      <c r="F52" s="5">
        <v>36</v>
      </c>
      <c r="G52" s="5">
        <v>24</v>
      </c>
      <c r="H52" s="5">
        <v>12</v>
      </c>
      <c r="I52" s="5">
        <v>2</v>
      </c>
      <c r="J52" s="5"/>
      <c r="K52" s="5"/>
      <c r="L52" s="5"/>
      <c r="M52" s="5"/>
      <c r="N52" s="5"/>
      <c r="O52" s="5">
        <v>2.3</v>
      </c>
      <c r="P52" s="24"/>
      <c r="Q52" s="42"/>
      <c r="R52" s="43"/>
    </row>
    <row r="53" ht="15" customHeight="1" spans="1:18">
      <c r="A53" s="5"/>
      <c r="B53" s="5"/>
      <c r="C53" s="5">
        <v>38</v>
      </c>
      <c r="D53" s="14" t="s">
        <v>85</v>
      </c>
      <c r="E53" s="15">
        <v>6</v>
      </c>
      <c r="F53" s="15">
        <v>54</v>
      </c>
      <c r="G53" s="15">
        <v>36</v>
      </c>
      <c r="H53" s="15">
        <v>18</v>
      </c>
      <c r="I53" s="15">
        <v>2.5</v>
      </c>
      <c r="J53" s="5"/>
      <c r="K53" s="5"/>
      <c r="L53" s="5"/>
      <c r="M53" s="5"/>
      <c r="N53" s="5"/>
      <c r="O53" s="5">
        <v>3.4</v>
      </c>
      <c r="P53" s="24"/>
      <c r="Q53" s="42"/>
      <c r="R53" s="43"/>
    </row>
    <row r="54" ht="15" customHeight="1" spans="1:18">
      <c r="A54" s="5"/>
      <c r="B54" s="5"/>
      <c r="C54" s="5">
        <v>39</v>
      </c>
      <c r="D54" s="14" t="s">
        <v>86</v>
      </c>
      <c r="E54" s="15">
        <v>6</v>
      </c>
      <c r="F54" s="15">
        <v>54</v>
      </c>
      <c r="G54" s="15">
        <v>36</v>
      </c>
      <c r="H54" s="15">
        <v>18</v>
      </c>
      <c r="I54" s="15">
        <v>2.5</v>
      </c>
      <c r="J54" s="15"/>
      <c r="K54" s="15"/>
      <c r="L54" s="15"/>
      <c r="M54" s="15"/>
      <c r="O54" s="34">
        <v>3.4</v>
      </c>
      <c r="P54" s="24"/>
      <c r="Q54" s="42"/>
      <c r="R54" s="43"/>
    </row>
    <row r="55" ht="15" customHeight="1" spans="1:18">
      <c r="A55" s="5"/>
      <c r="B55" s="5"/>
      <c r="C55" s="5" t="s">
        <v>52</v>
      </c>
      <c r="D55" s="5"/>
      <c r="E55" s="5"/>
      <c r="F55" s="5">
        <f>SUM(F38:F54)</f>
        <v>1001</v>
      </c>
      <c r="G55" s="5">
        <f>SUM(G38:G54)</f>
        <v>603</v>
      </c>
      <c r="H55" s="5">
        <f>SUM(H38:H54)</f>
        <v>398</v>
      </c>
      <c r="I55" s="5">
        <f>SUM(I38:I54)</f>
        <v>50</v>
      </c>
      <c r="J55" s="5"/>
      <c r="K55" s="5"/>
      <c r="L55" s="5"/>
      <c r="M55" s="5"/>
      <c r="N55" s="5"/>
      <c r="O55" s="5"/>
      <c r="P55" s="24"/>
      <c r="Q55" s="42"/>
      <c r="R55" s="43"/>
    </row>
    <row r="56" ht="15" customHeight="1" spans="1:18">
      <c r="A56" s="5"/>
      <c r="B56" s="5"/>
      <c r="C56" s="5" t="s">
        <v>53</v>
      </c>
      <c r="D56" s="5"/>
      <c r="E56" s="5"/>
      <c r="F56" s="10">
        <f>F55/F57</f>
        <v>0.407076047173648</v>
      </c>
      <c r="G56" s="11" t="s">
        <v>87</v>
      </c>
      <c r="H56" s="11"/>
      <c r="I56" s="10">
        <f>I55/I57</f>
        <v>0.389105058365759</v>
      </c>
      <c r="J56" s="5"/>
      <c r="K56" s="5"/>
      <c r="L56" s="5"/>
      <c r="M56" s="5"/>
      <c r="N56" s="5"/>
      <c r="O56" s="5"/>
      <c r="P56" s="24"/>
      <c r="Q56" s="42"/>
      <c r="R56" s="43"/>
    </row>
    <row r="57" ht="21" customHeight="1" spans="1:18">
      <c r="A57" s="5" t="s">
        <v>88</v>
      </c>
      <c r="B57" s="5"/>
      <c r="C57" s="5" t="s">
        <v>89</v>
      </c>
      <c r="D57" s="5"/>
      <c r="E57" s="5"/>
      <c r="F57" s="5">
        <f>SUM(F55,F36,F24)</f>
        <v>2459</v>
      </c>
      <c r="G57" s="5">
        <f>SUM(G55,G36,G24)</f>
        <v>1578</v>
      </c>
      <c r="H57" s="5">
        <f>SUM(H55,H36,H24)</f>
        <v>881</v>
      </c>
      <c r="I57" s="5">
        <f>SUM(I55,I36,I24)</f>
        <v>128.5</v>
      </c>
      <c r="J57" s="5"/>
      <c r="K57" s="5"/>
      <c r="L57" s="5"/>
      <c r="M57" s="5"/>
      <c r="N57" s="5"/>
      <c r="O57" s="5"/>
      <c r="P57" s="24"/>
      <c r="Q57" s="42"/>
      <c r="R57" s="43"/>
    </row>
    <row r="58" ht="15" customHeight="1" spans="1:18">
      <c r="A58" s="5"/>
      <c r="B58" s="5"/>
      <c r="C58" s="5" t="s">
        <v>90</v>
      </c>
      <c r="D58" s="5"/>
      <c r="E58" s="5"/>
      <c r="F58" s="5"/>
      <c r="G58" s="11" t="s">
        <v>91</v>
      </c>
      <c r="H58" s="11"/>
      <c r="I58" s="5"/>
      <c r="J58" s="5"/>
      <c r="K58" s="5"/>
      <c r="L58" s="5"/>
      <c r="M58" s="5"/>
      <c r="N58" s="5"/>
      <c r="O58" s="5"/>
      <c r="P58" s="24"/>
      <c r="Q58" s="42"/>
      <c r="R58" s="43"/>
    </row>
    <row r="59" ht="15" customHeight="1" spans="1:18">
      <c r="A59" s="5"/>
      <c r="B59" s="5"/>
      <c r="C59" s="5" t="s">
        <v>92</v>
      </c>
      <c r="D59" s="5"/>
      <c r="E59" s="5"/>
      <c r="F59" s="5"/>
      <c r="G59" s="5"/>
      <c r="H59" s="5"/>
      <c r="I59" s="5"/>
      <c r="J59" s="37">
        <f t="shared" ref="J59:O59" si="1">SUM(J7:J58)</f>
        <v>24.2</v>
      </c>
      <c r="K59" s="37">
        <f t="shared" si="1"/>
        <v>29.4</v>
      </c>
      <c r="L59" s="37">
        <f t="shared" si="1"/>
        <v>27.58</v>
      </c>
      <c r="M59" s="37">
        <f t="shared" si="1"/>
        <v>29.2</v>
      </c>
      <c r="N59" s="37">
        <f t="shared" si="1"/>
        <v>28.4</v>
      </c>
      <c r="O59" s="37">
        <f t="shared" si="1"/>
        <v>33.9</v>
      </c>
      <c r="P59" s="24"/>
      <c r="Q59" s="42"/>
      <c r="R59" s="43"/>
    </row>
    <row r="60" ht="15" customHeight="1" spans="1:18">
      <c r="A60" s="5" t="s">
        <v>93</v>
      </c>
      <c r="B60" s="5"/>
      <c r="C60" s="5" t="s">
        <v>94</v>
      </c>
      <c r="D60" s="5"/>
      <c r="E60" s="5" t="s">
        <v>40</v>
      </c>
      <c r="F60" s="5">
        <v>240</v>
      </c>
      <c r="G60" s="5">
        <v>240</v>
      </c>
      <c r="H60" s="5">
        <v>0</v>
      </c>
      <c r="I60" s="5">
        <v>15</v>
      </c>
      <c r="J60" s="5"/>
      <c r="K60" s="5"/>
      <c r="L60" s="5"/>
      <c r="M60" s="5"/>
      <c r="N60" s="5"/>
      <c r="O60" s="5"/>
      <c r="P60" s="24"/>
      <c r="Q60" s="42"/>
      <c r="R60" s="43"/>
    </row>
    <row r="61" ht="15" customHeight="1" spans="1:18">
      <c r="A61" s="5"/>
      <c r="B61" s="5"/>
      <c r="C61" s="5" t="s">
        <v>95</v>
      </c>
      <c r="D61" s="5"/>
      <c r="E61" s="5" t="s">
        <v>40</v>
      </c>
      <c r="F61" s="5">
        <f>SUM(F31:F35)</f>
        <v>302</v>
      </c>
      <c r="G61" s="5">
        <f>SUM(G31:G35)</f>
        <v>215</v>
      </c>
      <c r="H61" s="5">
        <f>SUM(H31:H35)</f>
        <v>87</v>
      </c>
      <c r="I61" s="5">
        <f>SUM(I31:I35)</f>
        <v>16.5</v>
      </c>
      <c r="J61" s="5"/>
      <c r="K61" s="5"/>
      <c r="L61" s="5"/>
      <c r="M61" s="5"/>
      <c r="N61" s="5"/>
      <c r="O61" s="5"/>
      <c r="P61" s="24"/>
      <c r="Q61" s="42"/>
      <c r="R61" s="43"/>
    </row>
    <row r="62" ht="15" customHeight="1" spans="1:18">
      <c r="A62" s="5"/>
      <c r="B62" s="5"/>
      <c r="C62" s="5" t="s">
        <v>89</v>
      </c>
      <c r="D62" s="5"/>
      <c r="E62" s="5"/>
      <c r="F62" s="5">
        <f>SUM(F60:F61)</f>
        <v>542</v>
      </c>
      <c r="G62" s="5">
        <f>SUM(G60:G61)</f>
        <v>455</v>
      </c>
      <c r="H62" s="5">
        <f>SUM(H60:H61)</f>
        <v>87</v>
      </c>
      <c r="I62" s="5">
        <f>SUM(I60:I61)</f>
        <v>31.5</v>
      </c>
      <c r="J62" s="5"/>
      <c r="K62" s="5"/>
      <c r="L62" s="5"/>
      <c r="M62" s="5"/>
      <c r="N62" s="5"/>
      <c r="O62" s="5"/>
      <c r="P62" s="24"/>
      <c r="Q62" s="42"/>
      <c r="R62" s="43"/>
    </row>
    <row r="63" ht="15" customHeight="1" spans="1:18">
      <c r="A63" s="8" t="s">
        <v>96</v>
      </c>
      <c r="B63" s="8"/>
      <c r="C63" s="8"/>
      <c r="D63" s="8"/>
      <c r="E63" s="5" t="s">
        <v>97</v>
      </c>
      <c r="F63" s="5"/>
      <c r="G63" s="5"/>
      <c r="H63" s="5"/>
      <c r="I63" s="5">
        <v>15</v>
      </c>
      <c r="J63" s="5"/>
      <c r="K63" s="5"/>
      <c r="L63" s="5"/>
      <c r="M63" s="5"/>
      <c r="N63" s="5"/>
      <c r="O63" s="5"/>
      <c r="P63" s="24"/>
      <c r="Q63" s="42"/>
      <c r="R63" s="43"/>
    </row>
    <row r="64" ht="15" customHeight="1" spans="1:18">
      <c r="A64" s="16" t="s">
        <v>98</v>
      </c>
      <c r="B64" s="17"/>
      <c r="C64" s="17"/>
      <c r="D64" s="18"/>
      <c r="E64" s="5">
        <v>8</v>
      </c>
      <c r="F64" s="5"/>
      <c r="G64" s="5"/>
      <c r="H64" s="5"/>
      <c r="I64" s="5">
        <v>4</v>
      </c>
      <c r="J64" s="5"/>
      <c r="K64" s="5"/>
      <c r="L64" s="5"/>
      <c r="M64" s="5"/>
      <c r="N64" s="5"/>
      <c r="O64" s="5"/>
      <c r="P64" s="24"/>
      <c r="Q64" s="42"/>
      <c r="R64" s="43"/>
    </row>
    <row r="65" ht="15" customHeight="1" spans="1:18">
      <c r="A65" s="45" t="s">
        <v>99</v>
      </c>
      <c r="B65" s="45"/>
      <c r="C65" s="45"/>
      <c r="D65" s="45"/>
      <c r="E65" s="27" t="s">
        <v>100</v>
      </c>
      <c r="F65" s="27"/>
      <c r="G65" s="32"/>
      <c r="H65" s="5"/>
      <c r="I65" s="48">
        <v>2</v>
      </c>
      <c r="J65" s="5"/>
      <c r="K65" s="5"/>
      <c r="L65" s="5"/>
      <c r="M65" s="5"/>
      <c r="N65" s="5"/>
      <c r="O65" s="5"/>
      <c r="P65" s="24"/>
      <c r="Q65" s="42"/>
      <c r="R65" s="43"/>
    </row>
    <row r="66" ht="15" customHeight="1" spans="1:18">
      <c r="A66" s="8" t="s">
        <v>101</v>
      </c>
      <c r="B66" s="8"/>
      <c r="C66" s="8"/>
      <c r="D66" s="8"/>
      <c r="E66" s="5" t="s">
        <v>100</v>
      </c>
      <c r="F66" s="5"/>
      <c r="G66" s="5"/>
      <c r="H66" s="5"/>
      <c r="I66" s="5">
        <v>2</v>
      </c>
      <c r="J66" s="5"/>
      <c r="K66" s="5"/>
      <c r="L66" s="5"/>
      <c r="M66" s="5"/>
      <c r="N66" s="5"/>
      <c r="O66" s="5"/>
      <c r="P66" s="24"/>
      <c r="Q66" s="42"/>
      <c r="R66" s="43"/>
    </row>
    <row r="67" ht="15" customHeight="1" spans="1:18">
      <c r="A67" s="8" t="s">
        <v>102</v>
      </c>
      <c r="B67" s="8"/>
      <c r="C67" s="8"/>
      <c r="D67" s="8"/>
      <c r="E67" s="5" t="s">
        <v>100</v>
      </c>
      <c r="F67" s="5"/>
      <c r="G67" s="5"/>
      <c r="H67" s="5"/>
      <c r="I67" s="5">
        <v>3</v>
      </c>
      <c r="J67" s="5"/>
      <c r="K67" s="5"/>
      <c r="L67" s="5"/>
      <c r="M67" s="5"/>
      <c r="N67" s="5"/>
      <c r="O67" s="5"/>
      <c r="P67" s="24"/>
      <c r="Q67" s="42"/>
      <c r="R67" s="43"/>
    </row>
    <row r="68" ht="15" customHeight="1" spans="1:18">
      <c r="A68" s="5" t="s">
        <v>103</v>
      </c>
      <c r="B68" s="5"/>
      <c r="C68" s="5" t="s">
        <v>104</v>
      </c>
      <c r="D68" s="5"/>
      <c r="E68" s="5"/>
      <c r="F68" s="5">
        <f>SUM(F57,F62)</f>
        <v>3001</v>
      </c>
      <c r="G68" s="5">
        <f t="shared" ref="G68:H68" si="2">SUM(G57,G62)</f>
        <v>2033</v>
      </c>
      <c r="H68" s="5">
        <f t="shared" si="2"/>
        <v>968</v>
      </c>
      <c r="I68" s="37">
        <f>SUM(I57+I60+I61+I63+I64+I65+I66+I67)</f>
        <v>186</v>
      </c>
      <c r="J68" s="5"/>
      <c r="K68" s="5"/>
      <c r="L68" s="5"/>
      <c r="M68" s="5"/>
      <c r="N68" s="5"/>
      <c r="O68" s="5"/>
      <c r="P68" s="24"/>
      <c r="Q68" s="42"/>
      <c r="R68" s="43"/>
    </row>
    <row r="69" ht="15" customHeight="1" spans="1:18">
      <c r="A69" s="5"/>
      <c r="B69" s="5"/>
      <c r="C69" s="5" t="s">
        <v>90</v>
      </c>
      <c r="D69" s="5"/>
      <c r="E69" s="5"/>
      <c r="F69" s="5"/>
      <c r="G69" s="11" t="s">
        <v>105</v>
      </c>
      <c r="H69" s="11"/>
      <c r="I69" s="5"/>
      <c r="J69" s="5"/>
      <c r="K69" s="5"/>
      <c r="L69" s="5"/>
      <c r="M69" s="5"/>
      <c r="N69" s="5"/>
      <c r="O69" s="5"/>
      <c r="P69" s="49"/>
      <c r="Q69" s="50"/>
      <c r="R69" s="51"/>
    </row>
    <row r="70" ht="58" customHeight="1" spans="1:18">
      <c r="A70" s="46" t="s">
        <v>106</v>
      </c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52"/>
    </row>
    <row r="71" ht="14.25" spans="1:18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</row>
    <row r="72" ht="27.6" customHeight="1" spans="1:18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</row>
    <row r="73" ht="14.25" spans="1:18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</row>
    <row r="74" ht="14.25" spans="1:18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</row>
    <row r="75" ht="14.25" spans="1:18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</row>
    <row r="76" ht="14.25" spans="1:18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</row>
    <row r="77" ht="14.25" spans="1:18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</row>
    <row r="78" ht="14.25" spans="1:18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</row>
    <row r="79" ht="14.25" spans="1:18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</row>
    <row r="80" ht="14.25" spans="1:18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</row>
    <row r="81" ht="14.25" spans="1:18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</row>
    <row r="82" ht="14.25" spans="1:18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</row>
    <row r="83" ht="14.25" spans="1:18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</row>
    <row r="84" ht="14.25" spans="1:18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</row>
    <row r="85" ht="14.25" spans="1:18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</row>
    <row r="86" ht="14.25" spans="1:18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</row>
    <row r="87" ht="14.25" spans="1:18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</row>
    <row r="88" ht="14.25" spans="1:18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</row>
    <row r="89" ht="14.25" spans="1:18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</row>
    <row r="90" ht="14.25" spans="1:18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</row>
    <row r="91" ht="14.25" spans="1:18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</row>
    <row r="92" ht="14.25" spans="1:18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</row>
    <row r="93" ht="14.25" spans="1:18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</row>
    <row r="94" ht="14.25" spans="1:18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</row>
    <row r="95" ht="14.25" spans="1:18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</row>
    <row r="96" ht="14.25" spans="1:18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</row>
    <row r="97" ht="14.25" spans="1:18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</row>
    <row r="98" ht="14.25" spans="1:18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</row>
    <row r="99" ht="14.25" spans="1:18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</row>
    <row r="100" ht="14.25" spans="1:18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</row>
    <row r="101" ht="14.25" spans="1:18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</row>
    <row r="102" ht="14.25" spans="1:18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</row>
    <row r="103" ht="14.25" spans="1:18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</row>
    <row r="104" ht="14.25" spans="1:18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</row>
    <row r="105" ht="14.25" spans="1:18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</row>
    <row r="106" ht="14.25" spans="1:18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</row>
    <row r="107" ht="14.25" spans="1:18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</row>
    <row r="108" ht="14.25" spans="1:18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</row>
    <row r="109" ht="14.25" spans="1:18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</row>
    <row r="110" ht="14.25" spans="1:18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</row>
    <row r="111" ht="14.25" spans="1:18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</row>
    <row r="112" ht="14.25" spans="1:18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</row>
    <row r="113" ht="14.25" spans="1:18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</row>
    <row r="114" ht="14.25" spans="1:18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</row>
    <row r="115" ht="14.25" spans="1:18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</row>
    <row r="116" ht="14.25" spans="1:18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</row>
    <row r="117" ht="14.25" spans="1:18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</row>
    <row r="118" ht="14.25" spans="1:18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</row>
    <row r="119" ht="14.25" spans="1:18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</row>
    <row r="120" ht="14.25" spans="1:18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</row>
    <row r="121" ht="14.25" spans="1:18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</row>
    <row r="122" ht="14.25" spans="1:18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</row>
    <row r="123" ht="14.25" spans="1:18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</row>
    <row r="124" ht="14.25" spans="1:18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</row>
    <row r="125" ht="14.25" spans="1:18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</row>
    <row r="126" ht="14.25" spans="1:18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</row>
    <row r="127" ht="14.25" spans="1:18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</row>
    <row r="128" ht="14.25" spans="1:18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</row>
    <row r="129" ht="14.25" spans="1:18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</row>
    <row r="130" ht="14.25" spans="1:18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</row>
    <row r="131" ht="14.25" spans="1:18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</row>
    <row r="132" ht="14.25" spans="1:18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</row>
    <row r="133" ht="14.25" spans="1:18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</row>
    <row r="134" ht="14.25" spans="1:18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</row>
    <row r="135" ht="14.25" spans="1:18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</row>
    <row r="136" ht="14.25" spans="1:18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</row>
    <row r="137" ht="14.25" spans="1:18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</row>
    <row r="138" ht="14.25" spans="1:18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</row>
    <row r="139" ht="14.25" spans="1:18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</row>
    <row r="140" ht="14.25" spans="1:18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</row>
    <row r="141" ht="14.25" spans="1:18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</row>
    <row r="142" ht="14.25" spans="1:18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</row>
    <row r="143" ht="14.25" spans="1:18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</row>
    <row r="144" ht="14.25" spans="1:18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</row>
    <row r="145" ht="14.25" spans="1:18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</row>
    <row r="146" ht="14.25" spans="1:18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</row>
    <row r="147" ht="14.25" spans="1:18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</row>
    <row r="148" ht="14.25" spans="1:18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</row>
    <row r="149" ht="14.25" spans="1:18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</row>
    <row r="150" ht="14.25" spans="1:18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</row>
    <row r="151" ht="14.25" spans="1:18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</row>
    <row r="152" ht="14.25" spans="1:18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</row>
    <row r="153" ht="14.25" spans="1:18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</row>
    <row r="154" ht="14.25" spans="1:18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</row>
    <row r="155" ht="14.25" spans="1:18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</row>
    <row r="156" ht="14.25" spans="1:18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</row>
    <row r="157" ht="14.25" spans="1:18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</row>
    <row r="158" ht="14.25" spans="1:18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</row>
    <row r="159" ht="14.25" spans="1:18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</row>
    <row r="160" ht="14.25" spans="1:18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</row>
    <row r="161" ht="14.25" spans="1:18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</row>
    <row r="162" ht="14.25" spans="1:18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</row>
    <row r="163" ht="14.25" spans="1:18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</row>
    <row r="164" ht="14.25" spans="1:18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</row>
    <row r="165" ht="14.25" spans="1:18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</row>
    <row r="166" ht="14.25" spans="1:18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</row>
    <row r="167" ht="14.25" spans="1:18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</row>
    <row r="168" ht="14.25" spans="1:18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</row>
    <row r="169" ht="14.25" spans="1:18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</row>
    <row r="170" ht="14.25" spans="1:18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</row>
    <row r="171" ht="14.25" spans="1:18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</row>
    <row r="172" ht="14.25" spans="1:18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</row>
  </sheetData>
  <mergeCells count="54">
    <mergeCell ref="A1:R1"/>
    <mergeCell ref="F2:H2"/>
    <mergeCell ref="J2:R2"/>
    <mergeCell ref="J3:K3"/>
    <mergeCell ref="L3:M3"/>
    <mergeCell ref="N3:P3"/>
    <mergeCell ref="Q3:R3"/>
    <mergeCell ref="O4:P4"/>
    <mergeCell ref="Q4:R4"/>
    <mergeCell ref="Q5:R5"/>
    <mergeCell ref="J6:R6"/>
    <mergeCell ref="C24:E24"/>
    <mergeCell ref="C25:E25"/>
    <mergeCell ref="G25:H25"/>
    <mergeCell ref="C36:E36"/>
    <mergeCell ref="C37:E37"/>
    <mergeCell ref="G37:H37"/>
    <mergeCell ref="C55:E55"/>
    <mergeCell ref="C56:E56"/>
    <mergeCell ref="G56:H56"/>
    <mergeCell ref="C57:E57"/>
    <mergeCell ref="C58:E58"/>
    <mergeCell ref="G58:H58"/>
    <mergeCell ref="C59:I59"/>
    <mergeCell ref="C60:D60"/>
    <mergeCell ref="C61:D61"/>
    <mergeCell ref="C62:D62"/>
    <mergeCell ref="A63:D63"/>
    <mergeCell ref="A64:D64"/>
    <mergeCell ref="A65:D65"/>
    <mergeCell ref="A66:D66"/>
    <mergeCell ref="A67:D67"/>
    <mergeCell ref="C68:E68"/>
    <mergeCell ref="C69:E69"/>
    <mergeCell ref="G69:H69"/>
    <mergeCell ref="A70:R70"/>
    <mergeCell ref="A7:A25"/>
    <mergeCell ref="A26:A37"/>
    <mergeCell ref="A38:A56"/>
    <mergeCell ref="B7:B25"/>
    <mergeCell ref="B26:B37"/>
    <mergeCell ref="B38:B56"/>
    <mergeCell ref="C2:C6"/>
    <mergeCell ref="D2:D6"/>
    <mergeCell ref="E2:E6"/>
    <mergeCell ref="F3:F6"/>
    <mergeCell ref="G3:G6"/>
    <mergeCell ref="H3:H6"/>
    <mergeCell ref="I2:I6"/>
    <mergeCell ref="A2:B6"/>
    <mergeCell ref="A60:B62"/>
    <mergeCell ref="A57:B59"/>
    <mergeCell ref="A68:B69"/>
    <mergeCell ref="P7:R69"/>
  </mergeCells>
  <pageMargins left="0.7" right="0.7" top="0.75" bottom="0.75" header="0.3" footer="0.3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智能医学工程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毛星宁</cp:lastModifiedBy>
  <dcterms:created xsi:type="dcterms:W3CDTF">2022-10-17T03:23:00Z</dcterms:created>
  <cp:lastPrinted>2022-12-07T03:16:00Z</cp:lastPrinted>
  <dcterms:modified xsi:type="dcterms:W3CDTF">2023-07-03T15:02:08Z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A0AFE3B059404577B8DC43606949FA5C</vt:lpwstr>
  </property>
  <property fmtid="{D5CDD505-2E9C-101B-9397-08002B2CF9AE}" pid="3" name="KSOProductBuildVer">
    <vt:lpwstr>2052-11.1.0.14309</vt:lpwstr>
  </property>
</Properties>
</file>