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<sst xmlns="http://schemas.openxmlformats.org/spreadsheetml/2006/main" count="135" uniqueCount="106">
  <si>
    <t>广西医科大学四年制公共事业管理专业(社会医疗保障方向）教学进程表
（3.5年武鸣校区+0.5年实习）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</si>
  <si>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</si>
  <si>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</si>
  <si>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</si>
  <si>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</si>
  <si>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</si>
  <si>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</si>
  <si>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</si>
  <si>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</si>
  <si>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</si>
  <si>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</si>
  <si>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</si>
  <si>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</si>
  <si>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</si>
  <si>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</si>
  <si>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学期</t>
  </si>
  <si>
    <t>16周</t>
  </si>
  <si>
    <t>基础阶段课程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</si>
  <si>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</si>
  <si>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</si>
  <si>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</si>
  <si>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</si>
  <si>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</si>
  <si>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</si>
  <si>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</si>
  <si>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</si>
  <si>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</si>
  <si>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</si>
  <si>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</si>
  <si>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</si>
  <si>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</si>
  <si>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</si>
  <si>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</t>
  </si>
  <si>
    <t>1～8</t>
  </si>
  <si>
    <t>思想道德与法治*</t>
  </si>
  <si>
    <t>中国近现代史纲要*</t>
  </si>
  <si>
    <t>毛泽东思想和中国特色社会主义理论体系概论*</t>
  </si>
  <si>
    <t>习近平新时代中国特色社会主义思想概论*</t>
  </si>
  <si>
    <t>马克思主义基本原理*</t>
  </si>
  <si>
    <t>社会学概论（限选）</t>
  </si>
  <si>
    <t>批判性思维与道德推理（限选）</t>
  </si>
  <si>
    <t>3～4</t>
  </si>
  <si>
    <t>人际沟通与礼仪（限选）</t>
  </si>
  <si>
    <t>应用文写作（限选）</t>
  </si>
  <si>
    <t>小计</t>
  </si>
  <si>
    <t>占必修课百分比 理论：实践</t>
  </si>
  <si>
    <t>1:0.68</t>
  </si>
  <si>
    <t>自然科学</t>
  </si>
  <si>
    <t>高等数学</t>
  </si>
  <si>
    <t>毕业实习及毕业论文</t>
  </si>
  <si>
    <t>基础医学概论（限选）</t>
  </si>
  <si>
    <t>计算机应用基础（限选）</t>
  </si>
  <si>
    <t>临床医学概论（限选）</t>
  </si>
  <si>
    <t>0</t>
  </si>
  <si>
    <t>专业课程</t>
  </si>
  <si>
    <t>专业基础课程</t>
  </si>
  <si>
    <t>公共管理学</t>
  </si>
  <si>
    <t>管理学基础</t>
  </si>
  <si>
    <t>经济学原理</t>
  </si>
  <si>
    <t>法学概论</t>
  </si>
  <si>
    <t>公共政策概论</t>
  </si>
  <si>
    <t>社会统计学（含统计软件应用）</t>
  </si>
  <si>
    <t>公共伦理学</t>
  </si>
  <si>
    <t>社会保障研究方法</t>
  </si>
  <si>
    <t>计量经济学</t>
  </si>
  <si>
    <t>政治学原理</t>
  </si>
  <si>
    <t>1:0.43</t>
  </si>
  <si>
    <t>财政学</t>
  </si>
  <si>
    <t>社会保障概论</t>
  </si>
  <si>
    <t>劳动经济学</t>
  </si>
  <si>
    <t>公共部门人力资源管理</t>
  </si>
  <si>
    <t>会计学原理与实务</t>
  </si>
  <si>
    <t>组织行为学</t>
  </si>
  <si>
    <t>应急管理学</t>
  </si>
  <si>
    <t>健康保险学</t>
  </si>
  <si>
    <t>养老保险学</t>
  </si>
  <si>
    <t>社会保障基金管理</t>
  </si>
  <si>
    <t>社会福利与社会救助</t>
  </si>
  <si>
    <t>劳动保障法</t>
  </si>
  <si>
    <t>行政管理学</t>
  </si>
  <si>
    <t>医疗保障学</t>
  </si>
  <si>
    <t>社会组织管理</t>
  </si>
  <si>
    <t>金融学</t>
  </si>
  <si>
    <t>社会保障国际比较</t>
  </si>
  <si>
    <t>市场营销学</t>
  </si>
  <si>
    <t>论文写作</t>
  </si>
  <si>
    <t>1:0.37</t>
  </si>
  <si>
    <t>必修课</t>
  </si>
  <si>
    <t>理论、实践、学分总计</t>
  </si>
  <si>
    <t>理论：实践</t>
  </si>
  <si>
    <t>1:0.48</t>
  </si>
  <si>
    <t>周学时数</t>
  </si>
  <si>
    <t>选修课</t>
  </si>
  <si>
    <t>任选课</t>
  </si>
  <si>
    <t>限选课</t>
  </si>
  <si>
    <t>毕业实习</t>
  </si>
  <si>
    <t>7～8</t>
  </si>
  <si>
    <t>毕业论文</t>
  </si>
  <si>
    <t>军事技能</t>
  </si>
  <si>
    <t>机动</t>
  </si>
  <si>
    <t>社会实践</t>
  </si>
  <si>
    <t>创新创业素质拓展</t>
  </si>
  <si>
    <t>合计</t>
  </si>
  <si>
    <t>总学时、总学分</t>
  </si>
  <si>
    <t>1:0.59</t>
  </si>
  <si>
    <t>说明：  
        1.《形势与政策》80学时，2学分，第1-8学期开课。其他思政课、就业指导、大学生安全教育课程的实践教学机动安排，具体方案由相关部门另订并实施。 
        2.第7学期上课时间安排为1-10周，第11-12周考试；第13周开始毕业实习。
        3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  4.港澳台学生政治课和军训课学分可以用其他国情类课程学分替代。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</si>
</sst>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 "/>
    <numFmt numFmtId="178" formatCode="0.0_ "/>
    <numFmt numFmtId="179" formatCode="0.0;[Red]0.0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7.5"/>
      <color rgb="FF000000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</font>
    <font>
      <sz val="6.5"/>
      <color rgb="FF000000"/>
      <name val="宋体"/>
      <charset val="134"/>
    </font>
    <font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/>
    <xf numFmtId="0" fontId="32" fillId="0" borderId="0"/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50" applyNumberFormat="1" applyFont="1" applyFill="1" applyBorder="1" applyAlignment="1">
      <alignment horizontal="center" vertical="center" wrapText="1"/>
    </xf>
    <xf numFmtId="0" fontId="6" fillId="0" borderId="1" xfId="5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textRotation="255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8" fontId="6" fillId="0" borderId="1" xfId="50" applyNumberFormat="1" applyFont="1" applyFill="1" applyBorder="1" applyAlignment="1">
      <alignment horizontal="center" vertical="center"/>
    </xf>
    <xf numFmtId="178" fontId="6" fillId="0" borderId="1" xfId="50" applyNumberFormat="1" applyFont="1" applyFill="1" applyBorder="1" applyAlignment="1">
      <alignment horizontal="center" vertical="center" wrapText="1"/>
    </xf>
    <xf numFmtId="178" fontId="7" fillId="0" borderId="0" xfId="0" applyNumberFormat="1" applyFont="1" applyFill="1" applyBorder="1" applyAlignment="1">
      <alignment horizontal="center" vertical="center"/>
    </xf>
    <xf numFmtId="178" fontId="6" fillId="0" borderId="1" xfId="49" applyNumberFormat="1" applyFont="1" applyFill="1" applyBorder="1" applyAlignment="1">
      <alignment horizontal="center" vertical="center" wrapText="1"/>
    </xf>
    <xf numFmtId="178" fontId="6" fillId="0" borderId="0" xfId="0" applyNumberFormat="1" applyFont="1" applyFill="1" applyAlignment="1">
      <alignment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 19" xfId="49"/>
    <cellStyle name="常规 5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0"/>
  <sheetViews>
    <sheetView tabSelected="1" zoomScale="110" zoomScaleNormal="110" workbookViewId="0">
      <selection activeCell="A1" sqref="A1:Q1"/>
    </sheetView>
  </sheetViews>
  <sheetFormatPr defaultColWidth="8.81666666666667" defaultRowHeight="13.5"/>
  <cols>
    <col min="1" max="1" width="2.725" customWidth="1"/>
    <col min="2" max="2" width="2.63333333333333" customWidth="1"/>
    <col min="3" max="3" width="3.81666666666667" customWidth="1"/>
    <col min="4" max="4" width="14.4583333333333" customWidth="1"/>
    <col min="5" max="5" width="4.63333333333333" customWidth="1"/>
    <col min="6" max="8" width="4.36666666666667" customWidth="1"/>
    <col min="9" max="9" width="5.09166666666667" customWidth="1"/>
    <col min="10" max="15" width="4.36666666666667" customWidth="1"/>
    <col min="16" max="16" width="3.63333333333333" customWidth="1"/>
    <col min="17" max="17" width="5.68333333333333" customWidth="1"/>
    <col min="18" max="18" width="16.275" customWidth="1"/>
  </cols>
  <sheetData>
    <row r="1" ht="53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16" customHeight="1" spans="1:17">
      <c r="A2" s="4" t="s">
        <v>1</v>
      </c>
      <c r="B2" s="4"/>
      <c r="C2" s="4" t="s">
        <v>2</v>
      </c>
      <c r="D2" s="4" t="s">
        <v>3</v>
      </c>
      <c r="E2" s="4" t="s">
        <v>4</v>
      </c>
      <c r="F2" s="4" t="s">
        <v>5</v>
      </c>
      <c r="G2" s="4"/>
      <c r="H2" s="4"/>
      <c r="I2" s="4" t="s">
        <v>6</v>
      </c>
      <c r="J2" s="4" t="s">
        <v>7</v>
      </c>
      <c r="K2" s="4"/>
      <c r="L2" s="4"/>
      <c r="M2" s="4"/>
      <c r="N2" s="4"/>
      <c r="O2" s="4"/>
      <c r="P2" s="4"/>
      <c r="Q2" s="4"/>
    </row>
    <row r="3" ht="16" customHeight="1" spans="1:17">
      <c r="A3" s="4"/>
      <c r="B3" s="4"/>
      <c r="C3" s="4"/>
      <c r="D3" s="4"/>
      <c r="E3" s="4"/>
      <c r="F3" s="4" t="s">
        <v>8</v>
      </c>
      <c r="G3" s="4" t="s">
        <v>9</v>
      </c>
      <c r="H3" s="4" t="s">
        <v>10</v>
      </c>
      <c r="I3" s="4"/>
      <c r="J3" s="29" t="s">
        <v>11</v>
      </c>
      <c r="K3" s="30"/>
      <c r="L3" s="31" t="s">
        <v>12</v>
      </c>
      <c r="M3" s="31"/>
      <c r="N3" s="31" t="s">
        <v>13</v>
      </c>
      <c r="O3" s="31"/>
      <c r="P3" s="31" t="s">
        <v>14</v>
      </c>
      <c r="Q3" s="31"/>
    </row>
    <row r="4" ht="16" customHeight="1" spans="1:17">
      <c r="A4" s="4"/>
      <c r="B4" s="4"/>
      <c r="C4" s="4"/>
      <c r="D4" s="4"/>
      <c r="E4" s="4"/>
      <c r="F4" s="4"/>
      <c r="G4" s="4"/>
      <c r="H4" s="4"/>
      <c r="I4" s="4"/>
      <c r="J4" s="31">
        <v>1</v>
      </c>
      <c r="K4" s="31">
        <v>2</v>
      </c>
      <c r="L4" s="31">
        <v>3</v>
      </c>
      <c r="M4" s="31">
        <v>4</v>
      </c>
      <c r="N4" s="31">
        <v>5</v>
      </c>
      <c r="O4" s="31">
        <v>6</v>
      </c>
      <c r="P4" s="31">
        <v>7</v>
      </c>
      <c r="Q4" s="31">
        <v>8</v>
      </c>
    </row>
    <row r="5" spans="1:17">
      <c r="A5" s="4"/>
      <c r="B5" s="4"/>
      <c r="C5" s="4"/>
      <c r="D5" s="4"/>
      <c r="E5" s="4"/>
      <c r="F5" s="4"/>
      <c r="G5" s="4"/>
      <c r="H5" s="4"/>
      <c r="I5" s="4"/>
      <c r="J5" s="32" t="s">
        <v>15</v>
      </c>
      <c r="K5" s="32" t="s">
        <v>15</v>
      </c>
      <c r="L5" s="32" t="s">
        <v>15</v>
      </c>
      <c r="M5" s="32" t="s">
        <v>15</v>
      </c>
      <c r="N5" s="32" t="s">
        <v>15</v>
      </c>
      <c r="O5" s="32" t="s">
        <v>15</v>
      </c>
      <c r="P5" s="32" t="s">
        <v>15</v>
      </c>
      <c r="Q5" s="32" t="s">
        <v>15</v>
      </c>
    </row>
    <row r="6" ht="16" customHeight="1" spans="1:17">
      <c r="A6" s="4"/>
      <c r="B6" s="4"/>
      <c r="C6" s="4"/>
      <c r="D6" s="4"/>
      <c r="E6" s="4"/>
      <c r="F6" s="4"/>
      <c r="G6" s="4"/>
      <c r="H6" s="4"/>
      <c r="I6" s="4"/>
      <c r="J6" s="4" t="s">
        <v>16</v>
      </c>
      <c r="K6" s="4" t="s">
        <v>16</v>
      </c>
      <c r="L6" s="4" t="s">
        <v>16</v>
      </c>
      <c r="M6" s="4" t="s">
        <v>16</v>
      </c>
      <c r="N6" s="4" t="s">
        <v>16</v>
      </c>
      <c r="O6" s="4" t="s">
        <v>16</v>
      </c>
      <c r="P6" s="4" t="s">
        <v>16</v>
      </c>
      <c r="Q6" s="4" t="s">
        <v>16</v>
      </c>
    </row>
    <row r="7" ht="16" customHeight="1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>
      <c r="A8" s="5" t="s">
        <v>17</v>
      </c>
      <c r="B8" s="6" t="s">
        <v>18</v>
      </c>
      <c r="C8" s="7">
        <v>1</v>
      </c>
      <c r="D8" s="8" t="s">
        <v>19</v>
      </c>
      <c r="E8" s="9">
        <v>1</v>
      </c>
      <c r="F8" s="7">
        <v>36</v>
      </c>
      <c r="G8" s="7">
        <v>36</v>
      </c>
      <c r="H8" s="7">
        <v>0</v>
      </c>
      <c r="I8" s="7">
        <v>2</v>
      </c>
      <c r="J8" s="33">
        <v>2</v>
      </c>
      <c r="K8" s="33"/>
      <c r="L8" s="33"/>
      <c r="M8" s="33"/>
      <c r="N8" s="33"/>
      <c r="O8" s="33"/>
      <c r="P8" s="34"/>
      <c r="Q8" s="34"/>
    </row>
    <row r="9" spans="1:17">
      <c r="A9" s="5"/>
      <c r="B9" s="6"/>
      <c r="C9" s="7">
        <v>2</v>
      </c>
      <c r="D9" s="10" t="s">
        <v>20</v>
      </c>
      <c r="E9" s="9" t="s">
        <v>21</v>
      </c>
      <c r="F9" s="11">
        <v>216</v>
      </c>
      <c r="G9" s="11">
        <v>130</v>
      </c>
      <c r="H9" s="11">
        <v>86</v>
      </c>
      <c r="I9" s="7">
        <v>11</v>
      </c>
      <c r="J9" s="35">
        <v>3.5</v>
      </c>
      <c r="K9" s="35">
        <v>4</v>
      </c>
      <c r="L9" s="35">
        <v>3</v>
      </c>
      <c r="M9" s="35">
        <v>3</v>
      </c>
      <c r="N9" s="33"/>
      <c r="O9" s="33"/>
      <c r="P9" s="34"/>
      <c r="Q9" s="34"/>
    </row>
    <row r="10" spans="1:17">
      <c r="A10" s="5"/>
      <c r="B10" s="6"/>
      <c r="C10" s="7">
        <v>3</v>
      </c>
      <c r="D10" s="12" t="s">
        <v>22</v>
      </c>
      <c r="E10" s="11" t="s">
        <v>23</v>
      </c>
      <c r="F10" s="11">
        <v>144</v>
      </c>
      <c r="G10" s="11">
        <v>16</v>
      </c>
      <c r="H10" s="11">
        <v>128</v>
      </c>
      <c r="I10" s="36">
        <v>5</v>
      </c>
      <c r="J10" s="35">
        <v>2</v>
      </c>
      <c r="K10" s="35">
        <v>2</v>
      </c>
      <c r="L10" s="35">
        <v>2</v>
      </c>
      <c r="M10" s="35">
        <v>2</v>
      </c>
      <c r="N10" s="33">
        <v>1</v>
      </c>
      <c r="O10" s="33"/>
      <c r="P10" s="34"/>
      <c r="Q10" s="34"/>
    </row>
    <row r="11" spans="1:18">
      <c r="A11" s="5"/>
      <c r="B11" s="6"/>
      <c r="C11" s="7">
        <v>4</v>
      </c>
      <c r="D11" s="10" t="s">
        <v>24</v>
      </c>
      <c r="E11" s="9" t="s">
        <v>25</v>
      </c>
      <c r="F11" s="9">
        <v>32</v>
      </c>
      <c r="G11" s="9">
        <v>10</v>
      </c>
      <c r="H11" s="9">
        <v>22</v>
      </c>
      <c r="I11" s="37">
        <v>2</v>
      </c>
      <c r="J11" s="38">
        <v>1</v>
      </c>
      <c r="K11" s="39">
        <v>1</v>
      </c>
      <c r="L11" s="39"/>
      <c r="M11" s="39"/>
      <c r="N11" s="33"/>
      <c r="O11" s="33"/>
      <c r="P11" s="34"/>
      <c r="Q11" s="34"/>
      <c r="R11" s="52"/>
    </row>
    <row r="12" spans="1:18">
      <c r="A12" s="5"/>
      <c r="B12" s="6"/>
      <c r="C12" s="7">
        <v>5</v>
      </c>
      <c r="D12" s="10" t="s">
        <v>26</v>
      </c>
      <c r="E12" s="11" t="s">
        <v>25</v>
      </c>
      <c r="F12" s="11">
        <v>24</v>
      </c>
      <c r="G12" s="11">
        <v>18</v>
      </c>
      <c r="H12" s="11">
        <v>6</v>
      </c>
      <c r="I12" s="36">
        <v>1.5</v>
      </c>
      <c r="J12" s="11">
        <v>0.8</v>
      </c>
      <c r="K12" s="11">
        <v>0.8</v>
      </c>
      <c r="L12" s="11"/>
      <c r="M12" s="11"/>
      <c r="N12" s="33"/>
      <c r="O12" s="33"/>
      <c r="P12" s="34"/>
      <c r="Q12" s="34"/>
      <c r="R12" s="52"/>
    </row>
    <row r="13" spans="1:17">
      <c r="A13" s="5"/>
      <c r="B13" s="6"/>
      <c r="C13" s="7">
        <v>6</v>
      </c>
      <c r="D13" s="10" t="s">
        <v>27</v>
      </c>
      <c r="E13" s="11" t="s">
        <v>23</v>
      </c>
      <c r="F13" s="11">
        <v>32</v>
      </c>
      <c r="G13" s="11">
        <v>6</v>
      </c>
      <c r="H13" s="11">
        <v>26</v>
      </c>
      <c r="I13" s="36">
        <v>1</v>
      </c>
      <c r="J13" s="35">
        <v>0.2</v>
      </c>
      <c r="K13" s="35">
        <v>0.2</v>
      </c>
      <c r="L13" s="35">
        <v>0.2</v>
      </c>
      <c r="M13" s="35">
        <v>0.2</v>
      </c>
      <c r="N13" s="35">
        <v>0.2</v>
      </c>
      <c r="O13" s="35"/>
      <c r="P13" s="34"/>
      <c r="Q13" s="34"/>
    </row>
    <row r="14" spans="1:17">
      <c r="A14" s="5"/>
      <c r="B14" s="6"/>
      <c r="C14" s="7">
        <v>7</v>
      </c>
      <c r="D14" s="10" t="s">
        <v>28</v>
      </c>
      <c r="E14" s="11" t="s">
        <v>29</v>
      </c>
      <c r="F14" s="11">
        <v>32</v>
      </c>
      <c r="G14" s="11">
        <v>12</v>
      </c>
      <c r="H14" s="11">
        <v>20</v>
      </c>
      <c r="I14" s="36">
        <v>2</v>
      </c>
      <c r="J14" s="35"/>
      <c r="K14" s="35">
        <v>0.9</v>
      </c>
      <c r="L14" s="35">
        <v>0.3</v>
      </c>
      <c r="M14" s="35">
        <v>0.3</v>
      </c>
      <c r="N14" s="35">
        <v>0.5</v>
      </c>
      <c r="O14" s="35"/>
      <c r="P14" s="34"/>
      <c r="Q14" s="34"/>
    </row>
    <row r="15" ht="21" spans="1:17">
      <c r="A15" s="5"/>
      <c r="B15" s="6"/>
      <c r="C15" s="7">
        <v>8</v>
      </c>
      <c r="D15" s="10" t="s">
        <v>30</v>
      </c>
      <c r="E15" s="11" t="s">
        <v>31</v>
      </c>
      <c r="F15" s="11">
        <v>38</v>
      </c>
      <c r="G15" s="11">
        <v>14</v>
      </c>
      <c r="H15" s="11">
        <v>24</v>
      </c>
      <c r="I15" s="36">
        <v>1.5</v>
      </c>
      <c r="J15" s="35">
        <v>0.8</v>
      </c>
      <c r="K15" s="40">
        <v>0.1</v>
      </c>
      <c r="L15" s="35"/>
      <c r="M15" s="40"/>
      <c r="N15" s="35">
        <v>0.6</v>
      </c>
      <c r="O15" s="35">
        <v>0.9</v>
      </c>
      <c r="P15" s="34"/>
      <c r="Q15" s="34"/>
    </row>
    <row r="16" spans="1:17">
      <c r="A16" s="5"/>
      <c r="B16" s="6"/>
      <c r="C16" s="7">
        <v>9</v>
      </c>
      <c r="D16" s="10" t="s">
        <v>32</v>
      </c>
      <c r="E16" s="9" t="s">
        <v>33</v>
      </c>
      <c r="F16" s="9">
        <v>36</v>
      </c>
      <c r="G16" s="9">
        <v>36</v>
      </c>
      <c r="H16" s="9">
        <v>0</v>
      </c>
      <c r="I16" s="33">
        <v>2</v>
      </c>
      <c r="J16" s="38">
        <v>0.5</v>
      </c>
      <c r="K16" s="38">
        <v>0.5</v>
      </c>
      <c r="L16" s="38">
        <v>0.5</v>
      </c>
      <c r="M16" s="38">
        <v>0.5</v>
      </c>
      <c r="N16" s="38">
        <v>0.5</v>
      </c>
      <c r="O16" s="38">
        <v>0.5</v>
      </c>
      <c r="P16" s="38">
        <v>0.5</v>
      </c>
      <c r="Q16" s="38">
        <v>0.5</v>
      </c>
    </row>
    <row r="17" spans="1:17">
      <c r="A17" s="5"/>
      <c r="B17" s="6"/>
      <c r="C17" s="7">
        <v>10</v>
      </c>
      <c r="D17" s="12" t="s">
        <v>34</v>
      </c>
      <c r="E17" s="11">
        <v>1</v>
      </c>
      <c r="F17" s="11">
        <v>48</v>
      </c>
      <c r="G17" s="11">
        <v>40</v>
      </c>
      <c r="H17" s="11">
        <v>8</v>
      </c>
      <c r="I17" s="35">
        <v>3</v>
      </c>
      <c r="J17" s="35">
        <v>3</v>
      </c>
      <c r="K17" s="35"/>
      <c r="L17" s="38"/>
      <c r="M17" s="38"/>
      <c r="N17" s="38"/>
      <c r="O17" s="38"/>
      <c r="P17" s="34"/>
      <c r="Q17" s="34"/>
    </row>
    <row r="18" spans="1:17">
      <c r="A18" s="5"/>
      <c r="B18" s="6"/>
      <c r="C18" s="7">
        <v>11</v>
      </c>
      <c r="D18" s="12" t="s">
        <v>35</v>
      </c>
      <c r="E18" s="11">
        <v>2</v>
      </c>
      <c r="F18" s="11">
        <v>48</v>
      </c>
      <c r="G18" s="11">
        <v>40</v>
      </c>
      <c r="H18" s="11">
        <v>8</v>
      </c>
      <c r="I18" s="35">
        <v>3</v>
      </c>
      <c r="J18" s="35"/>
      <c r="K18" s="35">
        <v>3</v>
      </c>
      <c r="L18" s="35"/>
      <c r="M18" s="35"/>
      <c r="N18" s="35"/>
      <c r="O18" s="41"/>
      <c r="P18" s="34"/>
      <c r="Q18" s="34"/>
    </row>
    <row r="19" ht="31.5" spans="1:17">
      <c r="A19" s="5"/>
      <c r="B19" s="6"/>
      <c r="C19" s="7">
        <v>12</v>
      </c>
      <c r="D19" s="12" t="s">
        <v>36</v>
      </c>
      <c r="E19" s="11">
        <v>3</v>
      </c>
      <c r="F19" s="11">
        <v>48</v>
      </c>
      <c r="G19" s="11">
        <v>40</v>
      </c>
      <c r="H19" s="11">
        <v>8</v>
      </c>
      <c r="I19" s="36">
        <v>3</v>
      </c>
      <c r="J19" s="35"/>
      <c r="K19" s="35"/>
      <c r="L19" s="35">
        <v>3</v>
      </c>
      <c r="M19" s="35"/>
      <c r="N19" s="35"/>
      <c r="O19" s="41"/>
      <c r="P19" s="34"/>
      <c r="Q19" s="34"/>
    </row>
    <row r="20" ht="21" spans="1:17">
      <c r="A20" s="5"/>
      <c r="B20" s="6"/>
      <c r="C20" s="7">
        <v>13</v>
      </c>
      <c r="D20" s="11" t="s">
        <v>37</v>
      </c>
      <c r="E20" s="11">
        <v>5</v>
      </c>
      <c r="F20" s="11">
        <v>48</v>
      </c>
      <c r="G20" s="11">
        <v>40</v>
      </c>
      <c r="H20" s="11">
        <v>8</v>
      </c>
      <c r="I20" s="35">
        <v>3</v>
      </c>
      <c r="J20" s="35"/>
      <c r="K20" s="35"/>
      <c r="L20" s="35"/>
      <c r="M20" s="42"/>
      <c r="N20" s="35">
        <v>3</v>
      </c>
      <c r="O20" s="41"/>
      <c r="P20" s="34"/>
      <c r="Q20" s="34"/>
    </row>
    <row r="21" s="1" customFormat="1" spans="1:17">
      <c r="A21" s="13"/>
      <c r="B21" s="14"/>
      <c r="C21" s="7">
        <v>14</v>
      </c>
      <c r="D21" s="12" t="s">
        <v>38</v>
      </c>
      <c r="E21" s="11">
        <v>4</v>
      </c>
      <c r="F21" s="11">
        <v>48</v>
      </c>
      <c r="G21" s="11">
        <v>40</v>
      </c>
      <c r="H21" s="11">
        <v>8</v>
      </c>
      <c r="I21" s="36">
        <v>3</v>
      </c>
      <c r="J21" s="35"/>
      <c r="K21" s="35"/>
      <c r="L21" s="35"/>
      <c r="M21" s="35">
        <v>3</v>
      </c>
      <c r="N21" s="33"/>
      <c r="O21" s="41"/>
      <c r="P21" s="34"/>
      <c r="Q21" s="34"/>
    </row>
    <row r="22" s="1" customFormat="1" spans="1:17">
      <c r="A22" s="13"/>
      <c r="B22" s="14"/>
      <c r="C22" s="5"/>
      <c r="D22" s="15" t="s">
        <v>39</v>
      </c>
      <c r="E22" s="5">
        <v>1</v>
      </c>
      <c r="F22" s="5">
        <v>36</v>
      </c>
      <c r="G22" s="5">
        <v>30</v>
      </c>
      <c r="H22" s="5">
        <v>6</v>
      </c>
      <c r="I22" s="5">
        <v>2</v>
      </c>
      <c r="J22" s="5">
        <v>2.5</v>
      </c>
      <c r="K22" s="35"/>
      <c r="L22" s="35"/>
      <c r="M22" s="35"/>
      <c r="N22" s="33"/>
      <c r="O22" s="41"/>
      <c r="P22" s="34"/>
      <c r="Q22" s="34"/>
    </row>
    <row r="23" s="1" customFormat="1" ht="21" spans="1:17">
      <c r="A23" s="13"/>
      <c r="B23" s="14"/>
      <c r="C23" s="13"/>
      <c r="D23" s="12" t="s">
        <v>40</v>
      </c>
      <c r="E23" s="11" t="s">
        <v>41</v>
      </c>
      <c r="F23" s="11">
        <v>32</v>
      </c>
      <c r="G23" s="11">
        <v>32</v>
      </c>
      <c r="H23" s="11">
        <v>0</v>
      </c>
      <c r="I23" s="36">
        <v>2</v>
      </c>
      <c r="J23" s="11"/>
      <c r="K23" s="11"/>
      <c r="L23" s="11">
        <v>1</v>
      </c>
      <c r="M23" s="11">
        <v>1</v>
      </c>
      <c r="N23" s="7"/>
      <c r="O23" s="41"/>
      <c r="P23" s="13"/>
      <c r="Q23" s="13"/>
    </row>
    <row r="24" ht="21" spans="1:17">
      <c r="A24" s="5"/>
      <c r="B24" s="6"/>
      <c r="C24" s="5"/>
      <c r="D24" s="12" t="s">
        <v>42</v>
      </c>
      <c r="E24" s="11">
        <v>7</v>
      </c>
      <c r="F24" s="11">
        <v>32</v>
      </c>
      <c r="G24" s="11">
        <v>24</v>
      </c>
      <c r="H24" s="11">
        <v>8</v>
      </c>
      <c r="I24" s="36">
        <v>1.5</v>
      </c>
      <c r="J24" s="35"/>
      <c r="K24" s="35"/>
      <c r="L24" s="35"/>
      <c r="M24" s="35"/>
      <c r="N24" s="33"/>
      <c r="O24" s="41"/>
      <c r="P24" s="35">
        <v>2</v>
      </c>
      <c r="Q24" s="5"/>
    </row>
    <row r="25" spans="1:17">
      <c r="A25" s="5"/>
      <c r="B25" s="6"/>
      <c r="C25" s="5"/>
      <c r="D25" s="16" t="s">
        <v>43</v>
      </c>
      <c r="E25" s="17">
        <v>7</v>
      </c>
      <c r="F25" s="18">
        <v>32</v>
      </c>
      <c r="G25" s="18">
        <v>32</v>
      </c>
      <c r="H25" s="18">
        <v>0</v>
      </c>
      <c r="I25" s="11">
        <v>2</v>
      </c>
      <c r="J25" s="33"/>
      <c r="K25" s="33"/>
      <c r="L25" s="41"/>
      <c r="M25" s="43"/>
      <c r="N25" s="33"/>
      <c r="O25" s="33"/>
      <c r="P25" s="35">
        <v>2</v>
      </c>
      <c r="Q25" s="5"/>
    </row>
    <row r="26" ht="16" customHeight="1" spans="1:17">
      <c r="A26" s="5"/>
      <c r="B26" s="6"/>
      <c r="C26" s="15" t="s">
        <v>44</v>
      </c>
      <c r="D26" s="15"/>
      <c r="E26" s="15"/>
      <c r="F26" s="5">
        <f>SUM(F8:F21)</f>
        <v>830</v>
      </c>
      <c r="G26" s="5">
        <f>SUM(G8:G21)</f>
        <v>478</v>
      </c>
      <c r="H26" s="5">
        <f>SUM(H8:H21)</f>
        <v>352</v>
      </c>
      <c r="I26" s="5">
        <f>SUM(I8:I21)</f>
        <v>43</v>
      </c>
      <c r="J26" s="44"/>
      <c r="K26" s="44"/>
      <c r="L26" s="44"/>
      <c r="M26" s="44"/>
      <c r="N26" s="44"/>
      <c r="O26" s="44"/>
      <c r="P26" s="5"/>
      <c r="Q26" s="5"/>
    </row>
    <row r="27" spans="1:17">
      <c r="A27" s="5"/>
      <c r="B27" s="6"/>
      <c r="C27" s="19" t="s">
        <v>45</v>
      </c>
      <c r="D27" s="19"/>
      <c r="E27" s="19"/>
      <c r="F27" s="20">
        <f>F26/F78</f>
        <v>0.309932785660941</v>
      </c>
      <c r="G27" s="21" t="s">
        <v>46</v>
      </c>
      <c r="H27" s="21"/>
      <c r="I27" s="20">
        <f>I26/I78</f>
        <v>0.281045751633987</v>
      </c>
      <c r="J27" s="44"/>
      <c r="K27" s="44"/>
      <c r="L27" s="44"/>
      <c r="M27" s="44"/>
      <c r="N27" s="44"/>
      <c r="O27" s="44"/>
      <c r="P27" s="5"/>
      <c r="Q27" s="5"/>
    </row>
    <row r="28" s="1" customFormat="1" spans="1:17">
      <c r="A28" s="13"/>
      <c r="B28" s="14" t="s">
        <v>47</v>
      </c>
      <c r="C28" s="22">
        <v>15</v>
      </c>
      <c r="D28" s="23" t="s">
        <v>48</v>
      </c>
      <c r="E28" s="24">
        <v>3</v>
      </c>
      <c r="F28" s="13">
        <v>32</v>
      </c>
      <c r="G28" s="13">
        <v>32</v>
      </c>
      <c r="H28" s="13">
        <v>0</v>
      </c>
      <c r="I28" s="13">
        <v>2</v>
      </c>
      <c r="J28" s="45"/>
      <c r="K28" s="22"/>
      <c r="L28" s="22">
        <v>2</v>
      </c>
      <c r="M28" s="46"/>
      <c r="N28" s="46"/>
      <c r="O28" s="46"/>
      <c r="P28" s="13"/>
      <c r="Q28" s="53" t="s">
        <v>49</v>
      </c>
    </row>
    <row r="29" s="1" customFormat="1" spans="1:17">
      <c r="A29" s="13"/>
      <c r="B29" s="14"/>
      <c r="C29" s="13"/>
      <c r="D29" s="23" t="s">
        <v>50</v>
      </c>
      <c r="E29" s="22">
        <v>1</v>
      </c>
      <c r="F29" s="13">
        <v>80</v>
      </c>
      <c r="G29" s="13">
        <v>62</v>
      </c>
      <c r="H29" s="13">
        <v>18</v>
      </c>
      <c r="I29" s="13">
        <v>5</v>
      </c>
      <c r="J29" s="22">
        <v>5</v>
      </c>
      <c r="K29" s="22"/>
      <c r="L29" s="22"/>
      <c r="M29" s="46"/>
      <c r="N29" s="46"/>
      <c r="O29" s="46"/>
      <c r="P29" s="13"/>
      <c r="Q29" s="54"/>
    </row>
    <row r="30" ht="21" spans="1:17">
      <c r="A30" s="5"/>
      <c r="B30" s="6"/>
      <c r="C30" s="5"/>
      <c r="D30" s="15" t="s">
        <v>51</v>
      </c>
      <c r="E30" s="25">
        <v>2</v>
      </c>
      <c r="F30" s="25">
        <v>32</v>
      </c>
      <c r="G30" s="25">
        <v>8</v>
      </c>
      <c r="H30" s="25">
        <v>24</v>
      </c>
      <c r="I30" s="5">
        <v>1.5</v>
      </c>
      <c r="K30" s="25">
        <v>2</v>
      </c>
      <c r="L30" s="5"/>
      <c r="M30" s="5"/>
      <c r="N30" s="5"/>
      <c r="O30" s="5"/>
      <c r="P30" s="5"/>
      <c r="Q30" s="54"/>
    </row>
    <row r="31" spans="1:17">
      <c r="A31" s="5"/>
      <c r="B31" s="6"/>
      <c r="C31" s="5"/>
      <c r="D31" s="15" t="s">
        <v>52</v>
      </c>
      <c r="E31" s="25">
        <v>3</v>
      </c>
      <c r="F31" s="5">
        <v>45</v>
      </c>
      <c r="G31" s="5">
        <v>36</v>
      </c>
      <c r="H31" s="5">
        <v>9</v>
      </c>
      <c r="I31" s="5">
        <v>2.5</v>
      </c>
      <c r="J31" s="25"/>
      <c r="K31" s="47"/>
      <c r="L31" s="25">
        <v>3</v>
      </c>
      <c r="M31" s="48"/>
      <c r="N31" s="5"/>
      <c r="O31" s="5"/>
      <c r="P31" s="5"/>
      <c r="Q31" s="54"/>
    </row>
    <row r="32" ht="16" customHeight="1" spans="1:17">
      <c r="A32" s="5"/>
      <c r="B32" s="6"/>
      <c r="C32" s="15" t="s">
        <v>44</v>
      </c>
      <c r="D32" s="15"/>
      <c r="E32" s="15"/>
      <c r="F32" s="5">
        <f>F28</f>
        <v>32</v>
      </c>
      <c r="G32" s="5">
        <f>G28</f>
        <v>32</v>
      </c>
      <c r="H32" s="5">
        <f>H28</f>
        <v>0</v>
      </c>
      <c r="I32" s="5">
        <v>2</v>
      </c>
      <c r="J32" s="5"/>
      <c r="K32" s="5"/>
      <c r="L32" s="5"/>
      <c r="M32" s="5"/>
      <c r="N32" s="5"/>
      <c r="O32" s="5"/>
      <c r="P32" s="5"/>
      <c r="Q32" s="54"/>
    </row>
    <row r="33" ht="16" customHeight="1" spans="1:17">
      <c r="A33" s="5"/>
      <c r="B33" s="6"/>
      <c r="C33" s="19" t="s">
        <v>45</v>
      </c>
      <c r="D33" s="19"/>
      <c r="E33" s="19"/>
      <c r="F33" s="20">
        <f>F32/F78</f>
        <v>0.011949215832711</v>
      </c>
      <c r="G33" s="21" t="s">
        <v>53</v>
      </c>
      <c r="H33" s="21"/>
      <c r="I33" s="20">
        <f>I32/I78</f>
        <v>0.0130718954248366</v>
      </c>
      <c r="J33" s="5"/>
      <c r="K33" s="5"/>
      <c r="L33" s="5"/>
      <c r="M33" s="5"/>
      <c r="N33" s="5"/>
      <c r="O33" s="5"/>
      <c r="P33" s="5"/>
      <c r="Q33" s="54"/>
    </row>
    <row r="34" spans="1:17">
      <c r="A34" s="5" t="s">
        <v>54</v>
      </c>
      <c r="B34" s="6" t="s">
        <v>55</v>
      </c>
      <c r="C34" s="5">
        <v>16</v>
      </c>
      <c r="D34" s="15" t="s">
        <v>56</v>
      </c>
      <c r="E34" s="5">
        <v>2</v>
      </c>
      <c r="F34" s="7">
        <v>36</v>
      </c>
      <c r="G34" s="7">
        <v>30</v>
      </c>
      <c r="H34" s="7">
        <v>6</v>
      </c>
      <c r="I34" s="49">
        <v>2</v>
      </c>
      <c r="J34" s="5"/>
      <c r="K34" s="5">
        <v>2.5</v>
      </c>
      <c r="L34" s="5"/>
      <c r="M34" s="5"/>
      <c r="N34" s="5"/>
      <c r="O34" s="5"/>
      <c r="P34" s="5"/>
      <c r="Q34" s="54"/>
    </row>
    <row r="35" spans="1:17">
      <c r="A35" s="5"/>
      <c r="B35" s="6"/>
      <c r="C35" s="5">
        <v>17</v>
      </c>
      <c r="D35" s="15" t="s">
        <v>57</v>
      </c>
      <c r="E35" s="5">
        <v>2</v>
      </c>
      <c r="F35" s="7">
        <v>54</v>
      </c>
      <c r="G35" s="7">
        <v>27</v>
      </c>
      <c r="H35" s="7">
        <v>27</v>
      </c>
      <c r="I35" s="49">
        <v>2.5</v>
      </c>
      <c r="J35" s="7"/>
      <c r="K35" s="7">
        <v>3.5</v>
      </c>
      <c r="L35" s="48"/>
      <c r="M35" s="5"/>
      <c r="N35" s="5"/>
      <c r="O35" s="5"/>
      <c r="P35" s="5"/>
      <c r="Q35" s="54"/>
    </row>
    <row r="36" spans="1:17">
      <c r="A36" s="5"/>
      <c r="B36" s="6"/>
      <c r="C36" s="5">
        <v>18</v>
      </c>
      <c r="D36" s="26" t="s">
        <v>58</v>
      </c>
      <c r="E36" s="27">
        <v>2</v>
      </c>
      <c r="F36" s="27">
        <v>72</v>
      </c>
      <c r="G36" s="27">
        <v>36</v>
      </c>
      <c r="H36" s="27">
        <v>36</v>
      </c>
      <c r="I36" s="27">
        <v>3.5</v>
      </c>
      <c r="J36" s="50"/>
      <c r="K36" s="51">
        <v>4.5</v>
      </c>
      <c r="L36" s="48"/>
      <c r="M36" s="5"/>
      <c r="N36" s="5"/>
      <c r="O36" s="5"/>
      <c r="P36" s="5"/>
      <c r="Q36" s="54"/>
    </row>
    <row r="37" spans="1:17">
      <c r="A37" s="5"/>
      <c r="B37" s="6"/>
      <c r="C37" s="5">
        <v>19</v>
      </c>
      <c r="D37" s="15" t="s">
        <v>59</v>
      </c>
      <c r="E37" s="5">
        <v>3</v>
      </c>
      <c r="F37" s="5">
        <v>24</v>
      </c>
      <c r="G37" s="5">
        <v>24</v>
      </c>
      <c r="H37" s="5">
        <v>0</v>
      </c>
      <c r="I37" s="5">
        <v>1.5</v>
      </c>
      <c r="J37" s="5"/>
      <c r="K37" s="25"/>
      <c r="L37" s="25">
        <v>1.5</v>
      </c>
      <c r="M37" s="25"/>
      <c r="N37" s="5"/>
      <c r="O37" s="5"/>
      <c r="P37" s="5"/>
      <c r="Q37" s="54"/>
    </row>
    <row r="38" ht="16" customHeight="1" spans="1:17">
      <c r="A38" s="5"/>
      <c r="B38" s="6"/>
      <c r="C38" s="5">
        <v>20</v>
      </c>
      <c r="D38" s="15" t="s">
        <v>60</v>
      </c>
      <c r="E38" s="5">
        <v>3</v>
      </c>
      <c r="F38" s="5">
        <v>36</v>
      </c>
      <c r="G38" s="5">
        <v>30</v>
      </c>
      <c r="H38" s="5">
        <v>6</v>
      </c>
      <c r="I38" s="5">
        <v>2</v>
      </c>
      <c r="J38" s="5"/>
      <c r="K38" s="25"/>
      <c r="L38" s="25">
        <v>2.5</v>
      </c>
      <c r="M38" s="25"/>
      <c r="N38" s="5"/>
      <c r="O38" s="5"/>
      <c r="P38" s="5"/>
      <c r="Q38" s="54"/>
    </row>
    <row r="39" ht="21" spans="1:17">
      <c r="A39" s="5"/>
      <c r="B39" s="6"/>
      <c r="C39" s="5">
        <v>21</v>
      </c>
      <c r="D39" s="15" t="s">
        <v>61</v>
      </c>
      <c r="E39" s="5">
        <v>3</v>
      </c>
      <c r="F39" s="5">
        <v>54</v>
      </c>
      <c r="G39" s="5">
        <v>36</v>
      </c>
      <c r="H39" s="5">
        <v>18</v>
      </c>
      <c r="I39" s="5">
        <v>3</v>
      </c>
      <c r="J39" s="25"/>
      <c r="K39" s="47"/>
      <c r="L39" s="5">
        <v>3.5</v>
      </c>
      <c r="M39" s="5"/>
      <c r="N39" s="5"/>
      <c r="O39" s="5"/>
      <c r="P39" s="5"/>
      <c r="Q39" s="54"/>
    </row>
    <row r="40" spans="1:17">
      <c r="A40" s="5"/>
      <c r="B40" s="6"/>
      <c r="C40" s="5">
        <v>22</v>
      </c>
      <c r="D40" s="15" t="s">
        <v>62</v>
      </c>
      <c r="E40" s="5">
        <v>3</v>
      </c>
      <c r="F40" s="5">
        <v>32</v>
      </c>
      <c r="G40" s="5">
        <v>32</v>
      </c>
      <c r="H40" s="5">
        <v>0</v>
      </c>
      <c r="I40" s="5">
        <v>2</v>
      </c>
      <c r="J40" s="5"/>
      <c r="K40" s="5"/>
      <c r="L40" s="5">
        <v>2</v>
      </c>
      <c r="M40" s="5"/>
      <c r="N40" s="5"/>
      <c r="O40" s="5"/>
      <c r="P40" s="5"/>
      <c r="Q40" s="54"/>
    </row>
    <row r="41" spans="1:17">
      <c r="A41" s="5"/>
      <c r="B41" s="6"/>
      <c r="C41" s="5">
        <v>23</v>
      </c>
      <c r="D41" s="15" t="s">
        <v>63</v>
      </c>
      <c r="E41" s="5">
        <v>4</v>
      </c>
      <c r="F41" s="5">
        <v>48</v>
      </c>
      <c r="G41" s="5">
        <v>36</v>
      </c>
      <c r="H41" s="5">
        <v>12</v>
      </c>
      <c r="I41" s="5">
        <v>2.5</v>
      </c>
      <c r="J41" s="5"/>
      <c r="K41" s="5"/>
      <c r="L41" s="25"/>
      <c r="M41" s="5">
        <v>3</v>
      </c>
      <c r="N41" s="5"/>
      <c r="O41" s="5"/>
      <c r="P41" s="5"/>
      <c r="Q41" s="54"/>
    </row>
    <row r="42" spans="1:17">
      <c r="A42" s="5"/>
      <c r="B42" s="6"/>
      <c r="C42" s="5">
        <v>24</v>
      </c>
      <c r="D42" s="15" t="s">
        <v>64</v>
      </c>
      <c r="E42" s="5">
        <v>4</v>
      </c>
      <c r="F42" s="5">
        <v>36</v>
      </c>
      <c r="G42" s="5">
        <v>18</v>
      </c>
      <c r="H42" s="5">
        <v>18</v>
      </c>
      <c r="I42" s="5">
        <v>1.5</v>
      </c>
      <c r="J42" s="5"/>
      <c r="K42" s="25"/>
      <c r="L42" s="48"/>
      <c r="M42" s="5">
        <v>2.5</v>
      </c>
      <c r="N42" s="47"/>
      <c r="O42" s="5"/>
      <c r="P42" s="5"/>
      <c r="Q42" s="54"/>
    </row>
    <row r="43" spans="1:17">
      <c r="A43" s="5"/>
      <c r="B43" s="6"/>
      <c r="C43" s="5">
        <v>25</v>
      </c>
      <c r="D43" s="15" t="s">
        <v>65</v>
      </c>
      <c r="E43" s="5">
        <v>4</v>
      </c>
      <c r="F43" s="5">
        <v>36</v>
      </c>
      <c r="G43" s="5">
        <v>30</v>
      </c>
      <c r="H43" s="5">
        <v>6</v>
      </c>
      <c r="I43" s="5">
        <v>2</v>
      </c>
      <c r="J43" s="5"/>
      <c r="K43" s="5"/>
      <c r="L43" s="25"/>
      <c r="M43" s="5">
        <v>2.5</v>
      </c>
      <c r="N43" s="47"/>
      <c r="O43" s="5"/>
      <c r="P43" s="5"/>
      <c r="Q43" s="54"/>
    </row>
    <row r="44" spans="1:17">
      <c r="A44" s="5"/>
      <c r="B44" s="6"/>
      <c r="C44" s="15" t="s">
        <v>44</v>
      </c>
      <c r="D44" s="15"/>
      <c r="E44" s="15"/>
      <c r="F44" s="5">
        <f>SUM(F34:F43)</f>
        <v>428</v>
      </c>
      <c r="G44" s="5">
        <f>SUM(G34:G43)</f>
        <v>299</v>
      </c>
      <c r="H44" s="5">
        <f>SUM(H34:H43)</f>
        <v>129</v>
      </c>
      <c r="I44" s="5">
        <f>SUM(I34:I43)</f>
        <v>22.5</v>
      </c>
      <c r="J44" s="5"/>
      <c r="K44" s="5"/>
      <c r="L44" s="5"/>
      <c r="M44" s="5"/>
      <c r="N44" s="5"/>
      <c r="O44" s="5"/>
      <c r="P44" s="5"/>
      <c r="Q44" s="54"/>
    </row>
    <row r="45" spans="1:17">
      <c r="A45" s="5"/>
      <c r="B45" s="6"/>
      <c r="C45" s="19" t="s">
        <v>45</v>
      </c>
      <c r="D45" s="19"/>
      <c r="E45" s="19"/>
      <c r="F45" s="20">
        <f>F44/F78</f>
        <v>0.159820761762509</v>
      </c>
      <c r="G45" s="21" t="s">
        <v>66</v>
      </c>
      <c r="H45" s="21"/>
      <c r="I45" s="20">
        <f>I44/I78</f>
        <v>0.147058823529412</v>
      </c>
      <c r="J45" s="5"/>
      <c r="K45" s="5"/>
      <c r="L45" s="5"/>
      <c r="M45" s="5"/>
      <c r="N45" s="5"/>
      <c r="O45" s="5"/>
      <c r="P45" s="5"/>
      <c r="Q45" s="54"/>
    </row>
    <row r="46" spans="1:17">
      <c r="A46" s="5"/>
      <c r="B46" s="5"/>
      <c r="C46" s="25">
        <v>26</v>
      </c>
      <c r="D46" s="15" t="s">
        <v>67</v>
      </c>
      <c r="E46" s="5">
        <v>4</v>
      </c>
      <c r="F46" s="5">
        <v>36</v>
      </c>
      <c r="G46" s="5">
        <v>27</v>
      </c>
      <c r="H46" s="5">
        <v>9</v>
      </c>
      <c r="I46" s="5">
        <v>2</v>
      </c>
      <c r="J46" s="5"/>
      <c r="K46" s="5"/>
      <c r="L46" s="5"/>
      <c r="M46" s="25">
        <v>3</v>
      </c>
      <c r="N46" s="47"/>
      <c r="O46" s="25"/>
      <c r="P46" s="5"/>
      <c r="Q46" s="54"/>
    </row>
    <row r="47" spans="1:17">
      <c r="A47" s="5"/>
      <c r="B47" s="5"/>
      <c r="C47" s="25">
        <v>27</v>
      </c>
      <c r="D47" s="15" t="s">
        <v>68</v>
      </c>
      <c r="E47" s="5">
        <v>4</v>
      </c>
      <c r="F47" s="5">
        <v>72</v>
      </c>
      <c r="G47" s="5">
        <v>54</v>
      </c>
      <c r="H47" s="5">
        <v>18</v>
      </c>
      <c r="I47" s="5">
        <v>4</v>
      </c>
      <c r="J47" s="5"/>
      <c r="K47" s="25"/>
      <c r="L47" s="5"/>
      <c r="M47" s="5">
        <v>4.5</v>
      </c>
      <c r="N47" s="47"/>
      <c r="O47" s="25"/>
      <c r="P47" s="5"/>
      <c r="Q47" s="54"/>
    </row>
    <row r="48" spans="1:17">
      <c r="A48" s="5"/>
      <c r="B48" s="5"/>
      <c r="C48" s="25">
        <v>28</v>
      </c>
      <c r="D48" s="15" t="s">
        <v>69</v>
      </c>
      <c r="E48" s="5">
        <v>5</v>
      </c>
      <c r="F48" s="5">
        <v>36</v>
      </c>
      <c r="G48" s="5">
        <v>30</v>
      </c>
      <c r="H48" s="5">
        <v>6</v>
      </c>
      <c r="I48" s="5">
        <v>2</v>
      </c>
      <c r="J48" s="5"/>
      <c r="K48" s="25"/>
      <c r="L48" s="5"/>
      <c r="M48" s="5"/>
      <c r="N48" s="25">
        <v>2.5</v>
      </c>
      <c r="O48" s="5"/>
      <c r="P48" s="5"/>
      <c r="Q48" s="54"/>
    </row>
    <row r="49" spans="1:17">
      <c r="A49" s="5"/>
      <c r="B49" s="5"/>
      <c r="C49" s="25">
        <v>29</v>
      </c>
      <c r="D49" s="15" t="s">
        <v>70</v>
      </c>
      <c r="E49" s="5">
        <v>5</v>
      </c>
      <c r="F49" s="5">
        <v>36</v>
      </c>
      <c r="G49" s="5">
        <v>30</v>
      </c>
      <c r="H49" s="5">
        <v>6</v>
      </c>
      <c r="I49" s="5">
        <v>2</v>
      </c>
      <c r="J49" s="5"/>
      <c r="K49" s="25"/>
      <c r="L49" s="5"/>
      <c r="M49" s="47"/>
      <c r="N49" s="5">
        <v>2.5</v>
      </c>
      <c r="O49" s="5"/>
      <c r="P49" s="5"/>
      <c r="Q49" s="54"/>
    </row>
    <row r="50" spans="1:17">
      <c r="A50" s="5"/>
      <c r="B50" s="5"/>
      <c r="C50" s="25">
        <v>30</v>
      </c>
      <c r="D50" s="28" t="s">
        <v>71</v>
      </c>
      <c r="E50" s="7">
        <v>5</v>
      </c>
      <c r="F50" s="7">
        <v>45</v>
      </c>
      <c r="G50" s="7">
        <v>33</v>
      </c>
      <c r="H50" s="7">
        <v>12</v>
      </c>
      <c r="I50" s="49">
        <v>2.5</v>
      </c>
      <c r="J50" s="5"/>
      <c r="K50" s="25"/>
      <c r="L50" s="5"/>
      <c r="M50" s="5"/>
      <c r="N50" s="5">
        <v>3</v>
      </c>
      <c r="O50" s="5"/>
      <c r="P50" s="5"/>
      <c r="Q50" s="54"/>
    </row>
    <row r="51" spans="1:17">
      <c r="A51" s="5"/>
      <c r="B51" s="5"/>
      <c r="C51" s="25">
        <v>31</v>
      </c>
      <c r="D51" s="15" t="s">
        <v>72</v>
      </c>
      <c r="E51" s="5">
        <v>5</v>
      </c>
      <c r="F51" s="5">
        <v>36</v>
      </c>
      <c r="G51" s="5">
        <v>27</v>
      </c>
      <c r="H51" s="5">
        <v>9</v>
      </c>
      <c r="I51" s="5">
        <v>2</v>
      </c>
      <c r="J51" s="5"/>
      <c r="K51" s="5"/>
      <c r="L51" s="5"/>
      <c r="M51" s="25"/>
      <c r="N51" s="5">
        <v>2.5</v>
      </c>
      <c r="O51" s="5"/>
      <c r="P51" s="5"/>
      <c r="Q51" s="54"/>
    </row>
    <row r="52" spans="1:17">
      <c r="A52" s="5"/>
      <c r="B52" s="5"/>
      <c r="C52" s="25">
        <v>32</v>
      </c>
      <c r="D52" s="23" t="s">
        <v>73</v>
      </c>
      <c r="E52" s="5">
        <v>5</v>
      </c>
      <c r="F52" s="5">
        <v>36</v>
      </c>
      <c r="G52" s="5">
        <v>27</v>
      </c>
      <c r="H52" s="5">
        <v>9</v>
      </c>
      <c r="I52" s="5">
        <v>2</v>
      </c>
      <c r="J52" s="5"/>
      <c r="K52" s="5"/>
      <c r="L52" s="5"/>
      <c r="M52" s="25"/>
      <c r="N52" s="5">
        <v>2.5</v>
      </c>
      <c r="O52" s="25"/>
      <c r="P52" s="5"/>
      <c r="Q52" s="54"/>
    </row>
    <row r="53" spans="1:17">
      <c r="A53" s="5"/>
      <c r="B53" s="5"/>
      <c r="C53" s="25">
        <v>33</v>
      </c>
      <c r="D53" s="15" t="s">
        <v>74</v>
      </c>
      <c r="E53" s="5">
        <v>5</v>
      </c>
      <c r="F53" s="5">
        <v>36</v>
      </c>
      <c r="G53" s="5">
        <v>27</v>
      </c>
      <c r="H53" s="5">
        <v>9</v>
      </c>
      <c r="I53" s="5">
        <v>2</v>
      </c>
      <c r="J53" s="5"/>
      <c r="K53" s="5"/>
      <c r="L53" s="5"/>
      <c r="M53" s="25"/>
      <c r="N53" s="5">
        <v>2.5</v>
      </c>
      <c r="O53" s="47"/>
      <c r="P53" s="5"/>
      <c r="Q53" s="54"/>
    </row>
    <row r="54" spans="1:17">
      <c r="A54" s="5"/>
      <c r="B54" s="5"/>
      <c r="C54" s="25">
        <v>34</v>
      </c>
      <c r="D54" s="15" t="s">
        <v>75</v>
      </c>
      <c r="E54" s="5">
        <v>5</v>
      </c>
      <c r="F54" s="5">
        <v>36</v>
      </c>
      <c r="G54" s="5">
        <v>24</v>
      </c>
      <c r="H54" s="5">
        <v>12</v>
      </c>
      <c r="I54" s="5">
        <v>2</v>
      </c>
      <c r="J54" s="5"/>
      <c r="K54" s="25"/>
      <c r="L54" s="5"/>
      <c r="M54" s="5"/>
      <c r="N54" s="25">
        <v>2.5</v>
      </c>
      <c r="O54" s="47"/>
      <c r="P54" s="5"/>
      <c r="Q54" s="54"/>
    </row>
    <row r="55" spans="1:17">
      <c r="A55" s="5"/>
      <c r="B55" s="5"/>
      <c r="C55" s="25">
        <v>35</v>
      </c>
      <c r="D55" s="15" t="s">
        <v>76</v>
      </c>
      <c r="E55" s="5">
        <v>6</v>
      </c>
      <c r="F55" s="5">
        <v>48</v>
      </c>
      <c r="G55" s="5">
        <v>36</v>
      </c>
      <c r="H55" s="5">
        <v>12</v>
      </c>
      <c r="I55" s="5">
        <v>2.5</v>
      </c>
      <c r="J55" s="5"/>
      <c r="K55" s="25"/>
      <c r="L55" s="5"/>
      <c r="M55" s="5"/>
      <c r="N55" s="47"/>
      <c r="O55" s="5">
        <v>3</v>
      </c>
      <c r="P55" s="5"/>
      <c r="Q55" s="54"/>
    </row>
    <row r="56" spans="1:17">
      <c r="A56" s="5"/>
      <c r="B56" s="5"/>
      <c r="C56" s="25">
        <v>36</v>
      </c>
      <c r="D56" s="15" t="s">
        <v>77</v>
      </c>
      <c r="E56" s="5">
        <v>6</v>
      </c>
      <c r="F56" s="5">
        <v>36</v>
      </c>
      <c r="G56" s="5">
        <v>24</v>
      </c>
      <c r="H56" s="5">
        <v>12</v>
      </c>
      <c r="I56" s="5">
        <v>2</v>
      </c>
      <c r="J56" s="5"/>
      <c r="K56" s="25"/>
      <c r="L56" s="5"/>
      <c r="M56" s="5"/>
      <c r="N56" s="47"/>
      <c r="O56" s="25">
        <v>2.5</v>
      </c>
      <c r="P56" s="5"/>
      <c r="Q56" s="54"/>
    </row>
    <row r="57" spans="1:17">
      <c r="A57" s="5"/>
      <c r="B57" s="5"/>
      <c r="C57" s="25">
        <v>37</v>
      </c>
      <c r="D57" s="15" t="s">
        <v>78</v>
      </c>
      <c r="E57" s="5">
        <v>6</v>
      </c>
      <c r="F57" s="5">
        <v>36</v>
      </c>
      <c r="G57" s="5">
        <v>36</v>
      </c>
      <c r="H57" s="5">
        <v>0</v>
      </c>
      <c r="I57" s="5">
        <v>2</v>
      </c>
      <c r="J57" s="5"/>
      <c r="K57" s="25"/>
      <c r="L57" s="5"/>
      <c r="M57" s="5"/>
      <c r="N57" s="5"/>
      <c r="O57" s="5">
        <v>2.5</v>
      </c>
      <c r="P57" s="5"/>
      <c r="Q57" s="54"/>
    </row>
    <row r="58" spans="1:17">
      <c r="A58" s="5"/>
      <c r="B58" s="5"/>
      <c r="C58" s="25">
        <v>38</v>
      </c>
      <c r="D58" s="15" t="s">
        <v>79</v>
      </c>
      <c r="E58" s="5">
        <v>6</v>
      </c>
      <c r="F58" s="5">
        <v>36</v>
      </c>
      <c r="G58" s="5">
        <v>30</v>
      </c>
      <c r="H58" s="5">
        <v>6</v>
      </c>
      <c r="I58" s="5">
        <v>2</v>
      </c>
      <c r="J58" s="5"/>
      <c r="K58" s="25"/>
      <c r="L58" s="5"/>
      <c r="N58" s="5"/>
      <c r="O58" s="5">
        <v>2.5</v>
      </c>
      <c r="P58" s="5"/>
      <c r="Q58" s="54"/>
    </row>
    <row r="59" spans="1:17">
      <c r="A59" s="5"/>
      <c r="B59" s="5"/>
      <c r="C59" s="25">
        <v>39</v>
      </c>
      <c r="D59" s="15" t="s">
        <v>80</v>
      </c>
      <c r="E59" s="5">
        <v>6</v>
      </c>
      <c r="F59" s="5">
        <v>72</v>
      </c>
      <c r="G59" s="5">
        <v>54</v>
      </c>
      <c r="H59" s="5">
        <v>18</v>
      </c>
      <c r="I59" s="5">
        <v>4</v>
      </c>
      <c r="J59" s="5"/>
      <c r="K59" s="5"/>
      <c r="L59" s="5"/>
      <c r="M59" s="5"/>
      <c r="N59" s="5"/>
      <c r="O59" s="25">
        <v>4.5</v>
      </c>
      <c r="P59" s="5"/>
      <c r="Q59" s="54"/>
    </row>
    <row r="60" spans="1:17">
      <c r="A60" s="5"/>
      <c r="B60" s="5"/>
      <c r="C60" s="25">
        <v>40</v>
      </c>
      <c r="D60" s="15" t="s">
        <v>81</v>
      </c>
      <c r="E60" s="5">
        <v>6</v>
      </c>
      <c r="F60" s="5">
        <v>36</v>
      </c>
      <c r="G60" s="5">
        <v>27</v>
      </c>
      <c r="H60" s="5">
        <v>9</v>
      </c>
      <c r="I60" s="5">
        <v>2</v>
      </c>
      <c r="J60" s="5"/>
      <c r="K60" s="5"/>
      <c r="L60" s="5"/>
      <c r="M60" s="25"/>
      <c r="N60" s="5"/>
      <c r="O60" s="25">
        <v>2.5</v>
      </c>
      <c r="P60" s="5"/>
      <c r="Q60" s="54"/>
    </row>
    <row r="61" spans="1:17">
      <c r="A61" s="5"/>
      <c r="B61" s="5"/>
      <c r="C61" s="25">
        <v>41</v>
      </c>
      <c r="D61" s="15" t="s">
        <v>82</v>
      </c>
      <c r="E61" s="5">
        <v>6</v>
      </c>
      <c r="F61" s="5">
        <v>36</v>
      </c>
      <c r="G61" s="5">
        <v>27</v>
      </c>
      <c r="H61" s="5">
        <v>9</v>
      </c>
      <c r="I61" s="5">
        <v>2</v>
      </c>
      <c r="J61" s="5"/>
      <c r="K61" s="5"/>
      <c r="L61" s="5"/>
      <c r="M61" s="25"/>
      <c r="N61" s="5"/>
      <c r="O61" s="25">
        <v>2.5</v>
      </c>
      <c r="P61" s="5"/>
      <c r="Q61" s="54"/>
    </row>
    <row r="62" spans="1:17">
      <c r="A62" s="5"/>
      <c r="B62" s="5"/>
      <c r="C62" s="25">
        <v>42</v>
      </c>
      <c r="D62" s="15" t="s">
        <v>83</v>
      </c>
      <c r="E62" s="5">
        <v>7</v>
      </c>
      <c r="F62" s="5">
        <v>36</v>
      </c>
      <c r="G62" s="5">
        <v>27</v>
      </c>
      <c r="H62" s="5">
        <v>9</v>
      </c>
      <c r="I62" s="5">
        <v>2</v>
      </c>
      <c r="J62" s="5"/>
      <c r="K62" s="5"/>
      <c r="L62" s="5"/>
      <c r="M62" s="5"/>
      <c r="N62" s="5"/>
      <c r="O62" s="25"/>
      <c r="P62" s="5">
        <v>3.5</v>
      </c>
      <c r="Q62" s="54"/>
    </row>
    <row r="63" spans="1:17">
      <c r="A63" s="5"/>
      <c r="B63" s="5"/>
      <c r="C63" s="25">
        <v>43</v>
      </c>
      <c r="D63" s="15" t="s">
        <v>84</v>
      </c>
      <c r="E63" s="5">
        <v>7</v>
      </c>
      <c r="F63" s="5">
        <v>36</v>
      </c>
      <c r="G63" s="5">
        <v>27</v>
      </c>
      <c r="H63" s="5">
        <v>9</v>
      </c>
      <c r="I63" s="5">
        <v>2</v>
      </c>
      <c r="J63" s="5"/>
      <c r="K63" s="5"/>
      <c r="L63" s="5"/>
      <c r="M63" s="5"/>
      <c r="N63" s="5"/>
      <c r="O63" s="25"/>
      <c r="P63" s="5">
        <v>3.5</v>
      </c>
      <c r="Q63" s="54"/>
    </row>
    <row r="64" spans="1:17">
      <c r="A64" s="5"/>
      <c r="B64" s="5"/>
      <c r="C64" s="25">
        <v>44</v>
      </c>
      <c r="D64" s="15" t="s">
        <v>85</v>
      </c>
      <c r="E64" s="5">
        <v>7</v>
      </c>
      <c r="F64" s="5">
        <v>18</v>
      </c>
      <c r="G64" s="5">
        <v>18</v>
      </c>
      <c r="H64" s="5">
        <v>0</v>
      </c>
      <c r="I64" s="5">
        <v>1</v>
      </c>
      <c r="J64" s="25"/>
      <c r="K64" s="25"/>
      <c r="L64" s="25"/>
      <c r="M64" s="25"/>
      <c r="N64" s="25"/>
      <c r="O64" s="25"/>
      <c r="P64" s="5">
        <v>2.5</v>
      </c>
      <c r="Q64" s="54"/>
    </row>
    <row r="65" ht="16" customHeight="1" spans="1:17">
      <c r="A65" s="5"/>
      <c r="B65" s="5"/>
      <c r="C65" s="15" t="s">
        <v>44</v>
      </c>
      <c r="D65" s="15"/>
      <c r="E65" s="15"/>
      <c r="F65" s="5">
        <f>SUM(F46:F64)</f>
        <v>759</v>
      </c>
      <c r="G65" s="5">
        <f>SUM(G46:G64)</f>
        <v>585</v>
      </c>
      <c r="H65" s="5">
        <f>SUM(H46:H64)</f>
        <v>174</v>
      </c>
      <c r="I65" s="5">
        <f>SUM(I46:I64)</f>
        <v>42</v>
      </c>
      <c r="J65" s="5"/>
      <c r="K65" s="5"/>
      <c r="L65" s="5"/>
      <c r="M65" s="5"/>
      <c r="N65" s="5"/>
      <c r="O65" s="5"/>
      <c r="P65" s="5"/>
      <c r="Q65" s="54"/>
    </row>
    <row r="66" ht="16" customHeight="1" spans="1:17">
      <c r="A66" s="5"/>
      <c r="B66" s="5"/>
      <c r="C66" s="19" t="s">
        <v>45</v>
      </c>
      <c r="D66" s="19"/>
      <c r="E66" s="19"/>
      <c r="F66" s="20">
        <f>F65/F78</f>
        <v>0.283420463032113</v>
      </c>
      <c r="G66" s="21" t="s">
        <v>86</v>
      </c>
      <c r="H66" s="21"/>
      <c r="I66" s="20">
        <f>I65/I78</f>
        <v>0.274509803921569</v>
      </c>
      <c r="J66" s="5"/>
      <c r="K66" s="5"/>
      <c r="L66" s="5"/>
      <c r="M66" s="5"/>
      <c r="N66" s="5"/>
      <c r="O66" s="5"/>
      <c r="P66" s="5"/>
      <c r="Q66" s="54"/>
    </row>
    <row r="67" ht="16" customHeight="1" spans="1:17">
      <c r="A67" s="5" t="s">
        <v>87</v>
      </c>
      <c r="B67" s="5"/>
      <c r="C67" s="15" t="s">
        <v>88</v>
      </c>
      <c r="D67" s="15"/>
      <c r="E67" s="15"/>
      <c r="F67" s="5">
        <f>F65+F44+F32+F26</f>
        <v>2049</v>
      </c>
      <c r="G67" s="5">
        <f>G65+G44+G32+G26</f>
        <v>1394</v>
      </c>
      <c r="H67" s="5">
        <f>H65+H44+H32+H26</f>
        <v>655</v>
      </c>
      <c r="I67" s="17">
        <f>I65+I44+I32+I26</f>
        <v>109.5</v>
      </c>
      <c r="J67" s="5"/>
      <c r="K67" s="5"/>
      <c r="L67" s="5"/>
      <c r="M67" s="5"/>
      <c r="N67" s="5"/>
      <c r="O67" s="5"/>
      <c r="P67" s="5"/>
      <c r="Q67" s="54"/>
    </row>
    <row r="68" ht="16" customHeight="1" spans="1:17">
      <c r="A68" s="5"/>
      <c r="B68" s="5"/>
      <c r="C68" s="15" t="s">
        <v>89</v>
      </c>
      <c r="D68" s="15"/>
      <c r="E68" s="15"/>
      <c r="F68" s="55" t="s">
        <v>90</v>
      </c>
      <c r="G68" s="55"/>
      <c r="H68" s="55"/>
      <c r="I68" s="55"/>
      <c r="J68" s="44"/>
      <c r="K68" s="44"/>
      <c r="L68" s="44"/>
      <c r="M68" s="44"/>
      <c r="N68" s="44"/>
      <c r="O68" s="44"/>
      <c r="P68" s="5"/>
      <c r="Q68" s="54"/>
    </row>
    <row r="69" ht="16" customHeight="1" spans="1:17">
      <c r="A69" s="5"/>
      <c r="B69" s="5"/>
      <c r="C69" s="15" t="s">
        <v>91</v>
      </c>
      <c r="D69" s="15"/>
      <c r="E69" s="15"/>
      <c r="F69" s="15"/>
      <c r="G69" s="15"/>
      <c r="H69" s="15"/>
      <c r="I69" s="15"/>
      <c r="J69" s="5">
        <f t="shared" ref="J69:P69" si="0">SUM(J8:J64)</f>
        <v>21.3</v>
      </c>
      <c r="K69" s="5">
        <f t="shared" si="0"/>
        <v>25</v>
      </c>
      <c r="L69" s="5">
        <f t="shared" si="0"/>
        <v>24.5</v>
      </c>
      <c r="M69" s="5">
        <f t="shared" si="0"/>
        <v>25.5</v>
      </c>
      <c r="N69" s="5">
        <f t="shared" si="0"/>
        <v>23.8</v>
      </c>
      <c r="O69" s="5">
        <f t="shared" si="0"/>
        <v>21.4</v>
      </c>
      <c r="P69" s="5">
        <f t="shared" si="0"/>
        <v>14</v>
      </c>
      <c r="Q69" s="60"/>
    </row>
    <row r="70" ht="16" customHeight="1" spans="1:17">
      <c r="A70" s="5" t="s">
        <v>92</v>
      </c>
      <c r="B70" s="5"/>
      <c r="C70" s="15" t="s">
        <v>93</v>
      </c>
      <c r="D70" s="15"/>
      <c r="E70" s="5" t="s">
        <v>31</v>
      </c>
      <c r="F70" s="5">
        <v>240</v>
      </c>
      <c r="G70" s="5">
        <v>240</v>
      </c>
      <c r="H70" s="5">
        <v>0</v>
      </c>
      <c r="I70" s="5">
        <v>15</v>
      </c>
      <c r="J70" s="5"/>
      <c r="K70" s="5"/>
      <c r="L70" s="5"/>
      <c r="M70" s="5"/>
      <c r="N70" s="5"/>
      <c r="O70" s="5"/>
      <c r="P70" s="5"/>
      <c r="Q70" s="5"/>
    </row>
    <row r="71" ht="16" customHeight="1" spans="1:17">
      <c r="A71" s="5"/>
      <c r="B71" s="5"/>
      <c r="C71" s="8" t="s">
        <v>94</v>
      </c>
      <c r="D71" s="8"/>
      <c r="E71" s="5" t="s">
        <v>31</v>
      </c>
      <c r="F71" s="5">
        <f>F31+F29++F23+F30+F25+F24+F22</f>
        <v>289</v>
      </c>
      <c r="G71" s="5">
        <f>G31+G29++G23+G30+G25+G24+G22</f>
        <v>224</v>
      </c>
      <c r="H71" s="5">
        <f>H31+H29++H23+H30+H25+H24+H22</f>
        <v>65</v>
      </c>
      <c r="I71" s="5">
        <f>I31+I29++I23+I30+I25+I24+I22</f>
        <v>16.5</v>
      </c>
      <c r="J71" s="5"/>
      <c r="K71" s="5"/>
      <c r="L71" s="5"/>
      <c r="M71" s="5"/>
      <c r="N71" s="5"/>
      <c r="O71" s="5"/>
      <c r="P71" s="5"/>
      <c r="Q71" s="5"/>
    </row>
    <row r="72" ht="16" customHeight="1" spans="1:17">
      <c r="A72" s="5"/>
      <c r="B72" s="5"/>
      <c r="C72" s="15" t="s">
        <v>88</v>
      </c>
      <c r="D72" s="15"/>
      <c r="E72" s="15"/>
      <c r="F72" s="5">
        <f>SUM(F70:F71)</f>
        <v>529</v>
      </c>
      <c r="G72" s="5">
        <f>SUM(G70:G71)</f>
        <v>464</v>
      </c>
      <c r="H72" s="5">
        <f>SUM(H70:H71)</f>
        <v>65</v>
      </c>
      <c r="I72" s="5">
        <f>SUM(I70:I71)</f>
        <v>31.5</v>
      </c>
      <c r="J72" s="5"/>
      <c r="K72" s="5"/>
      <c r="L72" s="5"/>
      <c r="M72" s="5"/>
      <c r="N72" s="5"/>
      <c r="O72" s="5"/>
      <c r="P72" s="5"/>
      <c r="Q72" s="5"/>
    </row>
    <row r="73" ht="16" customHeight="1" spans="1:17">
      <c r="A73" s="15" t="s">
        <v>95</v>
      </c>
      <c r="B73" s="15"/>
      <c r="C73" s="15"/>
      <c r="D73" s="15"/>
      <c r="E73" s="5" t="s">
        <v>96</v>
      </c>
      <c r="F73" s="5">
        <v>100</v>
      </c>
      <c r="G73" s="5">
        <v>0</v>
      </c>
      <c r="H73" s="5">
        <v>100</v>
      </c>
      <c r="I73" s="5">
        <v>5</v>
      </c>
      <c r="J73" s="5"/>
      <c r="K73" s="5"/>
      <c r="L73" s="5"/>
      <c r="M73" s="5"/>
      <c r="N73" s="5"/>
      <c r="O73" s="5"/>
      <c r="P73" s="5"/>
      <c r="Q73" s="5"/>
    </row>
    <row r="74" ht="16" customHeight="1" spans="1:17">
      <c r="A74" s="56" t="s">
        <v>97</v>
      </c>
      <c r="B74" s="57"/>
      <c r="C74" s="57"/>
      <c r="D74" s="58"/>
      <c r="E74" s="5" t="s">
        <v>96</v>
      </c>
      <c r="F74" s="5">
        <v>100</v>
      </c>
      <c r="G74" s="5">
        <v>0</v>
      </c>
      <c r="H74" s="5">
        <v>100</v>
      </c>
      <c r="I74" s="5">
        <v>5</v>
      </c>
      <c r="J74" s="5"/>
      <c r="K74" s="5"/>
      <c r="L74" s="5"/>
      <c r="M74" s="5"/>
      <c r="N74" s="5"/>
      <c r="O74" s="5"/>
      <c r="P74" s="5"/>
      <c r="Q74" s="5"/>
    </row>
    <row r="75" ht="16" customHeight="1" spans="1:17">
      <c r="A75" s="56" t="s">
        <v>98</v>
      </c>
      <c r="B75" s="57"/>
      <c r="C75" s="57"/>
      <c r="D75" s="58"/>
      <c r="E75" s="5" t="s">
        <v>99</v>
      </c>
      <c r="F75" s="5"/>
      <c r="G75" s="5"/>
      <c r="H75" s="5"/>
      <c r="I75" s="5">
        <v>2</v>
      </c>
      <c r="J75" s="5"/>
      <c r="K75" s="5"/>
      <c r="L75" s="5"/>
      <c r="M75" s="5"/>
      <c r="N75" s="5"/>
      <c r="O75" s="5"/>
      <c r="P75" s="5"/>
      <c r="Q75" s="5"/>
    </row>
    <row r="76" spans="1:17">
      <c r="A76" s="15" t="s">
        <v>100</v>
      </c>
      <c r="B76" s="15"/>
      <c r="C76" s="15"/>
      <c r="D76" s="15"/>
      <c r="E76" s="5" t="s">
        <v>99</v>
      </c>
      <c r="F76" s="5"/>
      <c r="G76" s="5"/>
      <c r="H76" s="5"/>
      <c r="I76" s="5">
        <v>2</v>
      </c>
      <c r="J76" s="5"/>
      <c r="K76" s="5"/>
      <c r="L76" s="5"/>
      <c r="M76" s="5"/>
      <c r="N76" s="5"/>
      <c r="O76" s="5"/>
      <c r="P76" s="5"/>
      <c r="Q76" s="5"/>
    </row>
    <row r="77" ht="16" customHeight="1" spans="1:17">
      <c r="A77" s="19" t="s">
        <v>101</v>
      </c>
      <c r="B77" s="19"/>
      <c r="C77" s="19"/>
      <c r="D77" s="19"/>
      <c r="E77" s="5" t="s">
        <v>99</v>
      </c>
      <c r="F77" s="25"/>
      <c r="G77" s="25"/>
      <c r="H77" s="5"/>
      <c r="I77" s="25">
        <v>3</v>
      </c>
      <c r="J77" s="5"/>
      <c r="K77" s="5"/>
      <c r="L77" s="5"/>
      <c r="M77" s="5"/>
      <c r="N77" s="5"/>
      <c r="O77" s="5"/>
      <c r="P77" s="5"/>
      <c r="Q77" s="5"/>
    </row>
    <row r="78" ht="16" customHeight="1" spans="1:17">
      <c r="A78" s="5" t="s">
        <v>102</v>
      </c>
      <c r="B78" s="5"/>
      <c r="C78" s="15" t="s">
        <v>103</v>
      </c>
      <c r="D78" s="15"/>
      <c r="E78" s="15"/>
      <c r="F78" s="5">
        <f>F77+F75+F76+F73+F72+F67</f>
        <v>2678</v>
      </c>
      <c r="G78" s="5">
        <f>G77+G75+G76+G73+G72+G67</f>
        <v>1858</v>
      </c>
      <c r="H78" s="5">
        <f>H77+H75+H76+H73+H72+H67</f>
        <v>820</v>
      </c>
      <c r="I78" s="17">
        <f>I77+I75+I76+I73+I72+I67</f>
        <v>153</v>
      </c>
      <c r="J78" s="5"/>
      <c r="K78" s="5"/>
      <c r="L78" s="5"/>
      <c r="M78" s="5"/>
      <c r="N78" s="5"/>
      <c r="O78" s="5"/>
      <c r="P78" s="5"/>
      <c r="Q78" s="5"/>
    </row>
    <row r="79" spans="1:17">
      <c r="A79" s="5"/>
      <c r="B79" s="5"/>
      <c r="C79" s="15" t="s">
        <v>89</v>
      </c>
      <c r="D79" s="15"/>
      <c r="E79" s="15"/>
      <c r="F79" s="55" t="s">
        <v>104</v>
      </c>
      <c r="G79" s="55"/>
      <c r="H79" s="55"/>
      <c r="I79" s="55"/>
      <c r="J79" s="5"/>
      <c r="K79" s="5"/>
      <c r="L79" s="5"/>
      <c r="M79" s="5"/>
      <c r="N79" s="5"/>
      <c r="O79" s="5"/>
      <c r="P79" s="5"/>
      <c r="Q79" s="5"/>
    </row>
    <row r="80" ht="101" customHeight="1" spans="1:17">
      <c r="A80" s="59" t="s">
        <v>105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</sheetData>
  <mergeCells count="53">
    <mergeCell ref="A1:Q1"/>
    <mergeCell ref="F2:H2"/>
    <mergeCell ref="J2:Q2"/>
    <mergeCell ref="J3:K3"/>
    <mergeCell ref="L3:M3"/>
    <mergeCell ref="N3:O3"/>
    <mergeCell ref="P3:Q3"/>
    <mergeCell ref="J7:Q7"/>
    <mergeCell ref="C26:E26"/>
    <mergeCell ref="C27:E27"/>
    <mergeCell ref="G27:H27"/>
    <mergeCell ref="C32:E32"/>
    <mergeCell ref="C33:E33"/>
    <mergeCell ref="G33:H33"/>
    <mergeCell ref="C44:E44"/>
    <mergeCell ref="C45:E45"/>
    <mergeCell ref="G45:H45"/>
    <mergeCell ref="C65:E65"/>
    <mergeCell ref="C66:E66"/>
    <mergeCell ref="G66:H66"/>
    <mergeCell ref="C67:E67"/>
    <mergeCell ref="C68:E68"/>
    <mergeCell ref="F68:I68"/>
    <mergeCell ref="C69:I69"/>
    <mergeCell ref="C70:D70"/>
    <mergeCell ref="C71:D71"/>
    <mergeCell ref="C72:E72"/>
    <mergeCell ref="A73:D73"/>
    <mergeCell ref="A74:D74"/>
    <mergeCell ref="A75:D75"/>
    <mergeCell ref="A76:D76"/>
    <mergeCell ref="C78:E78"/>
    <mergeCell ref="C79:E79"/>
    <mergeCell ref="F79:I79"/>
    <mergeCell ref="A80:Q80"/>
    <mergeCell ref="A8:A33"/>
    <mergeCell ref="A34:A66"/>
    <mergeCell ref="B8:B27"/>
    <mergeCell ref="B28:B33"/>
    <mergeCell ref="B34:B45"/>
    <mergeCell ref="B46:B66"/>
    <mergeCell ref="C2:C7"/>
    <mergeCell ref="D2:D7"/>
    <mergeCell ref="E2:E7"/>
    <mergeCell ref="F3:F7"/>
    <mergeCell ref="G3:G7"/>
    <mergeCell ref="H3:H7"/>
    <mergeCell ref="I2:I7"/>
    <mergeCell ref="Q28:Q69"/>
    <mergeCell ref="A2:B7"/>
    <mergeCell ref="A67:B69"/>
    <mergeCell ref="A70:B72"/>
    <mergeCell ref="A78:B7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</dc:creator>
  <cp:lastModifiedBy>毛星宁</cp:lastModifiedBy>
  <dcterms:created xsi:type="dcterms:W3CDTF">2021-07-01T16:29:00Z</dcterms:created>
  <dcterms:modified xsi:type="dcterms:W3CDTF">2023-07-03T10:22:53Z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1071151FA0E148C290D1DED207538D09</vt:lpwstr>
  </property>
  <property fmtid="{D5CDD505-2E9C-101B-9397-08002B2CF9AE}" pid="3" name="KSOProductBuildVer">
    <vt:lpwstr>2052-11.1.0.14309</vt:lpwstr>
  </property>
</Properties>
</file>